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rnesto carranza\Desktop\Generadores de Documentos Servicio Social\Generadores\"/>
    </mc:Choice>
  </mc:AlternateContent>
  <xr:revisionPtr revIDLastSave="0" documentId="13_ncr:1_{B247729E-3927-4249-8247-0FB3CE9B4911}" xr6:coauthVersionLast="47" xr6:coauthVersionMax="47" xr10:uidLastSave="{00000000-0000-0000-0000-000000000000}"/>
  <bookViews>
    <workbookView xWindow="-120" yWindow="-120" windowWidth="20730" windowHeight="11160" tabRatio="926" xr2:uid="{00000000-000D-0000-FFFF-FFFF00000000}"/>
  </bookViews>
  <sheets>
    <sheet name="Datos" sheetId="2" r:id="rId1"/>
    <sheet name="Solicitud" sheetId="3" r:id="rId2"/>
    <sheet name="Carta compromiso" sheetId="4" r:id="rId3"/>
    <sheet name="Reporte Bimestral (1)" sheetId="6" r:id="rId4"/>
    <sheet name="Reporte Bimestral (2)" sheetId="31" r:id="rId5"/>
    <sheet name="Reporte Bimestral (3)" sheetId="32" r:id="rId6"/>
    <sheet name="Evaluacion cualitativa (1)" sheetId="8" r:id="rId7"/>
    <sheet name="Evaluacion cualitativa (2)" sheetId="33" r:id="rId8"/>
    <sheet name="Evaluacion cualitativa (3)" sheetId="34" r:id="rId9"/>
    <sheet name="Autoevaluacion cualitativa (1)" sheetId="9" r:id="rId10"/>
    <sheet name="Autoevaluacion cualitativa (2)" sheetId="35" r:id="rId11"/>
    <sheet name="Autoevaluacion cualitativa (3)" sheetId="36" r:id="rId12"/>
    <sheet name="Evaluacion de actividades" sheetId="10" r:id="rId13"/>
  </sheets>
  <definedNames>
    <definedName name="Actividad_desarrollada">Datos!$B$24</definedName>
    <definedName name="agro">Datos!$B$62:$B$64</definedName>
    <definedName name="_xlnm.Print_Area" localSheetId="9">'Autoevaluacion cualitativa (1)'!$A$1:$AB$43</definedName>
    <definedName name="_xlnm.Print_Area" localSheetId="10">'Autoevaluacion cualitativa (2)'!$A$1:$AB$43</definedName>
    <definedName name="_xlnm.Print_Area" localSheetId="11">'Autoevaluacion cualitativa (3)'!$A$1:$AB$43</definedName>
    <definedName name="_xlnm.Print_Area" localSheetId="2">'Carta compromiso'!$A$1:$AC$64</definedName>
    <definedName name="_xlnm.Print_Area" localSheetId="6">'Evaluacion cualitativa (1)'!$A$1:$AB$42</definedName>
    <definedName name="_xlnm.Print_Area" localSheetId="7">'Evaluacion cualitativa (2)'!$A$1:$AB$42</definedName>
    <definedName name="_xlnm.Print_Area" localSheetId="8">'Evaluacion cualitativa (3)'!$A$1:$AB$42</definedName>
    <definedName name="_xlnm.Print_Area" localSheetId="12">'Evaluacion de actividades'!$A$1:$AB$39</definedName>
    <definedName name="_xlnm.Print_Area" localSheetId="3">'Reporte Bimestral (1)'!$A$1:$AD$45</definedName>
    <definedName name="_xlnm.Print_Area" localSheetId="4">'Reporte Bimestral (2)'!$A$1:$AD$49</definedName>
    <definedName name="_xlnm.Print_Area" localSheetId="5">'Reporte Bimestral (3)'!$A$1:$AD$47</definedName>
    <definedName name="_xlnm.Print_Area" localSheetId="1">Solicitud!$A$1:$AC$63</definedName>
    <definedName name="Carrera">Datos!$B$12</definedName>
    <definedName name="correo">Datos!#REF!</definedName>
    <definedName name="Dependencia">Datos!$B$17</definedName>
    <definedName name="direccion">Datos!$B$11</definedName>
    <definedName name="DomDependencia">Datos!$B$22</definedName>
    <definedName name="Expedicion">Datos!$B$136</definedName>
    <definedName name="Inicio">Datos!$B$128</definedName>
    <definedName name="Materno">Datos!$B$8</definedName>
    <definedName name="Modalidad" localSheetId="0">Datos!$B$25</definedName>
    <definedName name="Modalidad">Datos!#REF!</definedName>
    <definedName name="NOcontrol">Datos!$B$13</definedName>
    <definedName name="Nombre">Datos!$B$6</definedName>
    <definedName name="Paterno">Datos!$B$7</definedName>
    <definedName name="Periodo">Datos!$B$130</definedName>
    <definedName name="Periodo1">Datos!$B$132</definedName>
    <definedName name="Periodo2">Datos!$B$133</definedName>
    <definedName name="Periodo3">Datos!$B$134</definedName>
    <definedName name="PRIMERBIMESTRE">Datos!$A$29</definedName>
    <definedName name="PRIMERBIMESTRE1">Datos!$B$29</definedName>
    <definedName name="programa">Datos!$B$23</definedName>
    <definedName name="Puesto_responsable">Datos!$B$21</definedName>
    <definedName name="Puestodetitular">Datos!$B$19</definedName>
    <definedName name="responsable">Datos!$B$20</definedName>
    <definedName name="SEGUNDOBIMESTRE">Datos!$B$31</definedName>
    <definedName name="Semestre">Datos!$B$14</definedName>
    <definedName name="Sexo">Datos!$B$9</definedName>
    <definedName name="SS">Datos!$B$135</definedName>
    <definedName name="Telefono">Datos!$B$10</definedName>
    <definedName name="TERCERBIMESTRE">Datos!$B$33</definedName>
    <definedName name="Termino">Datos!$B$129</definedName>
    <definedName name="Th1ER">Datos!$B$30</definedName>
    <definedName name="Th2DO">Datos!$B$32</definedName>
    <definedName name="Th3ER">Datos!$B$34</definedName>
    <definedName name="ThACUM">Datos!$B$35</definedName>
    <definedName name="TitularDependecia">Datos!$B$18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32" l="1"/>
  <c r="E22" i="4"/>
  <c r="O11" i="10" l="1"/>
  <c r="I11" i="10"/>
  <c r="I10" i="10" l="1"/>
  <c r="R9" i="10"/>
  <c r="O9" i="10"/>
  <c r="I9" i="10"/>
  <c r="I11" i="36"/>
  <c r="I11" i="35"/>
  <c r="N31" i="36"/>
  <c r="S30" i="36"/>
  <c r="O30" i="36"/>
  <c r="J30" i="36"/>
  <c r="I10" i="36"/>
  <c r="R9" i="36"/>
  <c r="O9" i="36"/>
  <c r="I9" i="36"/>
  <c r="N31" i="35"/>
  <c r="S30" i="35"/>
  <c r="O30" i="35"/>
  <c r="J30" i="35"/>
  <c r="I10" i="35"/>
  <c r="R9" i="35"/>
  <c r="O9" i="35"/>
  <c r="I9" i="35"/>
  <c r="O30" i="9"/>
  <c r="I11" i="9"/>
  <c r="I10" i="9"/>
  <c r="R9" i="9"/>
  <c r="O9" i="9"/>
  <c r="I9" i="9"/>
  <c r="H16" i="32"/>
  <c r="H16" i="31"/>
  <c r="I12" i="33"/>
  <c r="I12" i="34"/>
  <c r="C32" i="34"/>
  <c r="C31" i="34"/>
  <c r="I11" i="34"/>
  <c r="R10" i="34"/>
  <c r="O10" i="34"/>
  <c r="I10" i="34"/>
  <c r="C32" i="33"/>
  <c r="C31" i="33"/>
  <c r="I11" i="33"/>
  <c r="R10" i="33"/>
  <c r="O10" i="33"/>
  <c r="I10" i="33"/>
  <c r="C32" i="8"/>
  <c r="B40" i="32"/>
  <c r="T39" i="32"/>
  <c r="J29" i="32"/>
  <c r="B23" i="32"/>
  <c r="F20" i="32"/>
  <c r="F18" i="32"/>
  <c r="W14" i="32"/>
  <c r="D14" i="32"/>
  <c r="Q12" i="32"/>
  <c r="J12" i="32"/>
  <c r="D12" i="32"/>
  <c r="C34" i="2"/>
  <c r="W29" i="32" s="1"/>
  <c r="C32" i="2"/>
  <c r="W29" i="31" s="1"/>
  <c r="C30" i="2"/>
  <c r="W29" i="6" s="1"/>
  <c r="B40" i="31"/>
  <c r="T39" i="31"/>
  <c r="B39" i="31"/>
  <c r="J29" i="31"/>
  <c r="B23" i="31"/>
  <c r="F20" i="31"/>
  <c r="F18" i="31"/>
  <c r="W14" i="31"/>
  <c r="D14" i="31"/>
  <c r="Q12" i="31"/>
  <c r="J12" i="31"/>
  <c r="D12" i="31"/>
  <c r="J29" i="6"/>
  <c r="B35" i="2"/>
  <c r="B37" i="3"/>
  <c r="W33" i="3"/>
  <c r="M33" i="3"/>
  <c r="B28" i="3"/>
  <c r="H24" i="4"/>
  <c r="K15" i="4"/>
  <c r="V16" i="4"/>
  <c r="N36" i="4"/>
  <c r="I15" i="4"/>
  <c r="C26" i="3"/>
  <c r="K11" i="3"/>
  <c r="P12" i="3"/>
  <c r="I11" i="8"/>
  <c r="B23" i="6"/>
  <c r="K33" i="10"/>
  <c r="P32" i="10"/>
  <c r="N32" i="10"/>
  <c r="O10" i="8"/>
  <c r="R10" i="8"/>
  <c r="B33" i="3"/>
  <c r="I12" i="8"/>
  <c r="F20" i="6"/>
  <c r="N31" i="9"/>
  <c r="S30" i="9"/>
  <c r="C31" i="8"/>
  <c r="B40" i="6"/>
  <c r="T39" i="6"/>
  <c r="B39" i="6"/>
  <c r="F18" i="6"/>
  <c r="H16" i="6"/>
  <c r="W14" i="6"/>
  <c r="D14" i="6"/>
  <c r="J12" i="6"/>
  <c r="D12" i="6"/>
  <c r="U24" i="4"/>
  <c r="E21" i="4"/>
  <c r="E20" i="4"/>
  <c r="D17" i="4"/>
  <c r="D16" i="4"/>
  <c r="V15" i="4"/>
  <c r="C25" i="3"/>
  <c r="C24" i="3"/>
  <c r="O20" i="3"/>
  <c r="B20" i="3"/>
  <c r="O19" i="3"/>
  <c r="B19" i="3"/>
  <c r="B13" i="3"/>
  <c r="B12" i="3"/>
  <c r="O11" i="3"/>
  <c r="D15" i="4" l="1"/>
  <c r="H32" i="10"/>
  <c r="B11" i="3"/>
  <c r="Q12" i="6"/>
  <c r="I10" i="8"/>
  <c r="J30" i="9"/>
</calcChain>
</file>

<file path=xl/sharedStrings.xml><?xml version="1.0" encoding="utf-8"?>
<sst xmlns="http://schemas.openxmlformats.org/spreadsheetml/2006/main" count="472" uniqueCount="235">
  <si>
    <t>Nombre:</t>
  </si>
  <si>
    <t>Sexo:</t>
  </si>
  <si>
    <t>Telefono:</t>
  </si>
  <si>
    <t>Domicilio:</t>
  </si>
  <si>
    <t>No. De control:</t>
  </si>
  <si>
    <t>Carrera:</t>
  </si>
  <si>
    <t>Periodo:</t>
  </si>
  <si>
    <t>Semestre:</t>
  </si>
  <si>
    <t>Dependencia oficial:</t>
  </si>
  <si>
    <t>Titular de dependencia:</t>
  </si>
  <si>
    <t>Puesto:</t>
  </si>
  <si>
    <t>Nombre del programa:</t>
  </si>
  <si>
    <t>Modalidad:</t>
  </si>
  <si>
    <t>Fecha de inicio:</t>
  </si>
  <si>
    <t>Fecha de termino:</t>
  </si>
  <si>
    <t>DEPARTAMENTO DE GESTIÓN TECNOLÓGICA Y VINCULACIÓN</t>
  </si>
  <si>
    <t>Datos personales:</t>
  </si>
  <si>
    <t>Datos del programa:</t>
  </si>
  <si>
    <t>Escolaridad:</t>
  </si>
  <si>
    <t>PARA USO EXCLUSIVO  DE LA OFICINA DE SERVICIO SOCIAL</t>
  </si>
  <si>
    <t xml:space="preserve">OBSERVACIONES:  </t>
  </si>
  <si>
    <t xml:space="preserve">MOTIVO: </t>
  </si>
  <si>
    <t>Revision 0</t>
  </si>
  <si>
    <t>Educación para adultos</t>
  </si>
  <si>
    <t xml:space="preserve">Actividades cívicas </t>
  </si>
  <si>
    <t>Desarrollo Sustentable</t>
  </si>
  <si>
    <t>Apoyo a la Salud</t>
  </si>
  <si>
    <t>Actividades culturales</t>
  </si>
  <si>
    <t>Desarrollo de comunidad</t>
  </si>
  <si>
    <t>Actividades Deportivas</t>
  </si>
  <si>
    <t>Medio Ambiente</t>
  </si>
  <si>
    <t>Otros</t>
  </si>
  <si>
    <t>SI</t>
  </si>
  <si>
    <t>NO</t>
  </si>
  <si>
    <t>Periodo</t>
  </si>
  <si>
    <t>Con el fin de dar cumplimiento a lo establecido en la Ley Reglamentaria del Artículo 5° Constitucional relativo al ejercicio de profesiones, el suscrito:</t>
  </si>
  <si>
    <t>Fecha de inicio</t>
  </si>
  <si>
    <t>Fecha de termino</t>
  </si>
  <si>
    <t>Me comprometo a realizar el Servicio Social acatando el reglamento del Sistema Nacional de Educación Superior Tecnológica y llevarlo a cabo en el lugar y periodos manifestados, así como, a participar con mis conocimientos e iniciativa en las actividades que desempeñe, procurando dar una imagen positiva del Instituto Tecnológico en el organismo o dependencia oficial, de no hacerlo así, quedo enterado (a) de la cancelación respectiva, la cual procederá automáticamente.</t>
  </si>
  <si>
    <t>En la ciudad de:</t>
  </si>
  <si>
    <t>del dia</t>
  </si>
  <si>
    <t>Conformidad</t>
  </si>
  <si>
    <t>Dependencia:</t>
  </si>
  <si>
    <t>Nombre del prestador de Servicio Social:</t>
  </si>
  <si>
    <t>Programa:</t>
  </si>
  <si>
    <t>NO.</t>
  </si>
  <si>
    <t>Criterios a evaluar</t>
  </si>
  <si>
    <t>Nivel de desempeño del criterio</t>
  </si>
  <si>
    <t>Insuficiente</t>
  </si>
  <si>
    <t>Suficiente</t>
  </si>
  <si>
    <t>Cumple en tiempo y forma con las actividades encomendadas alcanzando los objetivos</t>
  </si>
  <si>
    <t>Bueno</t>
  </si>
  <si>
    <t>Notable</t>
  </si>
  <si>
    <t>Excelente</t>
  </si>
  <si>
    <t>Trabaja en equipo y se adapta a nuevas situaciones.</t>
  </si>
  <si>
    <t>Muestra liderazgo en las actividades encomendadas.</t>
  </si>
  <si>
    <t>Organiza su tiempo y trabaja de manera proactiva.</t>
  </si>
  <si>
    <t>Interpreta la realidad y se sensibiliza aportando soluciones a la problemática con la actividad complementaria.</t>
  </si>
  <si>
    <t>Realiza sugerencias innovadoras para beneficio o mejora del programa en el que participa.</t>
  </si>
  <si>
    <t>Tiene iniciativa para ayudar en las actividades encomendadas y muestra espíritu de servicio.</t>
  </si>
  <si>
    <t xml:space="preserve">Observaciones: </t>
  </si>
  <si>
    <t>Cumplí en tiempo y forma con las actividades encomendadas alcanzando los objetivos.</t>
  </si>
  <si>
    <t>Mostré liderazgo en las actividades encomendadas.</t>
  </si>
  <si>
    <t>Interpreté la realidad y me sensibilice aportando soluciones a la problemática con la actividad complementaria.</t>
  </si>
  <si>
    <t>Realicé sugerencias innovadoras para beneficio o mejora del programa en el que participa.</t>
  </si>
  <si>
    <t>Tuve iniciativa para ayudar en las actividades encomendadas y mostré espíritu de servicio.</t>
  </si>
  <si>
    <t>¿Consideras importante la realización del servicio social?</t>
  </si>
  <si>
    <t>¿Consideras que las actividades que realizaste son pertinentes a los fines del servicio social?</t>
  </si>
  <si>
    <t>¿Consideras que las actividades que realizaste contribuyen a tu información integral?</t>
  </si>
  <si>
    <t>¿Contribuiste en actividades de beneficio social comunitario?</t>
  </si>
  <si>
    <t>¿Contribuiste en actividades de protección al medio ambiente?</t>
  </si>
  <si>
    <t>¿Cómo consideras que las competencias que adquiriste en la escuela contribuyeron a atender asertivamente las actividades de servicio social?</t>
  </si>
  <si>
    <t>¿Consideras que sería factible continuar con este proyecto de servicio social a un proyecto de residencias profesionales, proyecto integrador, proyecto de investigación o desarrollo tecnológico?</t>
  </si>
  <si>
    <t>¿Recomendarías a otro estudiante realizar su servicio social en la dependencia donde lo realizaste?</t>
  </si>
  <si>
    <t>Datos del servicio social</t>
  </si>
  <si>
    <t>Reportes</t>
  </si>
  <si>
    <t>Reporte 1</t>
  </si>
  <si>
    <t>Reporte 2</t>
  </si>
  <si>
    <t>Reporte 3</t>
  </si>
  <si>
    <t>Oficina Servicio social</t>
  </si>
  <si>
    <r>
      <t>Código:</t>
    </r>
    <r>
      <rPr>
        <sz val="12"/>
        <color theme="1"/>
        <rFont val="Montserrat SemiBold"/>
        <family val="3"/>
        <scheme val="major"/>
      </rPr>
      <t xml:space="preserve"> ITH-VI-PO-002-04</t>
    </r>
  </si>
  <si>
    <r>
      <t>Código:</t>
    </r>
    <r>
      <rPr>
        <sz val="12"/>
        <color theme="1"/>
        <rFont val="Montserrat SemiBold"/>
        <family val="3"/>
        <scheme val="major"/>
      </rPr>
      <t xml:space="preserve"> ITH-VI-PO-002-08</t>
    </r>
  </si>
  <si>
    <r>
      <t>Código:</t>
    </r>
    <r>
      <rPr>
        <sz val="12"/>
        <color theme="1"/>
        <rFont val="Montserrat SemiBold"/>
        <family val="3"/>
        <scheme val="major"/>
      </rPr>
      <t xml:space="preserve"> ITH-VI-PO-002-09</t>
    </r>
  </si>
  <si>
    <r>
      <t>Código:</t>
    </r>
    <r>
      <rPr>
        <sz val="12"/>
        <color theme="1"/>
        <rFont val="Montserrat SemiBold"/>
        <family val="3"/>
        <scheme val="major"/>
      </rPr>
      <t xml:space="preserve"> ITH-VI-PO-002-10</t>
    </r>
  </si>
  <si>
    <t>Area exclusiva para el area de Servicio Social</t>
  </si>
  <si>
    <t>Fecha de Expedición</t>
  </si>
  <si>
    <t>SELLO</t>
  </si>
  <si>
    <t>Huejutla de Reyes, Hidalgo</t>
  </si>
  <si>
    <t>( )</t>
  </si>
  <si>
    <t>Domicilio de dependencia:</t>
  </si>
  <si>
    <t>Responsable de programa:</t>
  </si>
  <si>
    <t>Nombre(s):</t>
  </si>
  <si>
    <t>Apellido paterno:</t>
  </si>
  <si>
    <t>Apellido materno:</t>
  </si>
  <si>
    <t>Teléfono:</t>
  </si>
  <si>
    <t>No. Control:</t>
  </si>
  <si>
    <t>Puesto de responsable:</t>
  </si>
  <si>
    <t>Periodo reportado:</t>
  </si>
  <si>
    <t>Resumen de actividades:</t>
  </si>
  <si>
    <t>NO. De control:</t>
  </si>
  <si>
    <t>Vo. Bo. Oficina de servicio social del Instituto Tecnologico</t>
  </si>
  <si>
    <t>Periodo de Realizacion:</t>
  </si>
  <si>
    <t>Bimestre:</t>
  </si>
  <si>
    <t>Final:</t>
  </si>
  <si>
    <t>Carreras</t>
  </si>
  <si>
    <t>Ingeniería en Agronomía</t>
  </si>
  <si>
    <t>Ingeniería en Gestión Empresarial</t>
  </si>
  <si>
    <t>Ingeniería en Sistemas Computacionales</t>
  </si>
  <si>
    <t>Licenciatura en Biología</t>
  </si>
  <si>
    <t>(si es informe final dejar en blanco)</t>
  </si>
  <si>
    <t>Semestre</t>
  </si>
  <si>
    <t>7mo</t>
  </si>
  <si>
    <t>8vo</t>
  </si>
  <si>
    <t>9no</t>
  </si>
  <si>
    <t>10mo</t>
  </si>
  <si>
    <t>11mo</t>
  </si>
  <si>
    <t>12mo</t>
  </si>
  <si>
    <t>13ro</t>
  </si>
  <si>
    <t>Masculino</t>
  </si>
  <si>
    <t>sexo</t>
  </si>
  <si>
    <t>Femenino</t>
  </si>
  <si>
    <t>1 de 3</t>
  </si>
  <si>
    <t>2 de 3</t>
  </si>
  <si>
    <t>3 de 3</t>
  </si>
  <si>
    <t>X</t>
  </si>
  <si>
    <t>modalidad</t>
  </si>
  <si>
    <t xml:space="preserve">Interno </t>
  </si>
  <si>
    <t>Externo</t>
  </si>
  <si>
    <t>Programa a Desarrollar:</t>
  </si>
  <si>
    <t>Puesto de titular :</t>
  </si>
  <si>
    <t>Agroecología</t>
  </si>
  <si>
    <t>Zootecnia</t>
  </si>
  <si>
    <t>Fitotecnia</t>
  </si>
  <si>
    <t xml:space="preserve">  </t>
  </si>
  <si>
    <t>Fruticultura Tropical Sustentable</t>
  </si>
  <si>
    <t>Desarrollo de Negocios e Innovación Tecnológica</t>
  </si>
  <si>
    <t>Conservación de la Biodiversidad</t>
  </si>
  <si>
    <t>Gestión y Desarrollo de Tecnologías Integrales</t>
  </si>
  <si>
    <t>Automatización de Sistemas de Producción</t>
  </si>
  <si>
    <t>Innovación y Tecnologias Aplicadas a los Agronegocios</t>
  </si>
  <si>
    <t>Datos del estudiante:</t>
  </si>
  <si>
    <t>Datos de la dependencia:</t>
  </si>
  <si>
    <t>Antes de comenzar con el llenado lee atentamente las indicaciones así como la información que se te pide dentro de cada línea de llenado.</t>
  </si>
  <si>
    <t xml:space="preserve">ACTIVIDADES PRIMER BIMESTRE: </t>
  </si>
  <si>
    <t xml:space="preserve">ACTIVIDADES SEGUNDO BIMESTRE: </t>
  </si>
  <si>
    <t xml:space="preserve">ACTIVIDADES TERCER BIMESTRE: </t>
  </si>
  <si>
    <t>Ing. Minerva Hernandez Hernandez</t>
  </si>
  <si>
    <t xml:space="preserve">ACEPTADO:    </t>
  </si>
  <si>
    <r>
      <t>(</t>
    </r>
    <r>
      <rPr>
        <b/>
        <sz val="12"/>
        <color theme="1"/>
        <rFont val="Montserrat Medium"/>
        <scheme val="minor"/>
      </rPr>
      <t>X</t>
    </r>
    <r>
      <rPr>
        <sz val="12"/>
        <color theme="1"/>
        <rFont val="Montserrat Medium"/>
        <family val="3"/>
        <scheme val="minor"/>
      </rPr>
      <t xml:space="preserve"> )</t>
    </r>
  </si>
  <si>
    <t>Formato para Solicitud de Servicio Social</t>
  </si>
  <si>
    <t>Referencia a la Norma ISO 9001:2015   8.1</t>
  </si>
  <si>
    <t>Página 1 de 1</t>
  </si>
  <si>
    <t>Código: TecNM-VI-PO-002-01</t>
  </si>
  <si>
    <t>SOLICITUD DE  SERVICIO SOCIAL</t>
  </si>
  <si>
    <t xml:space="preserve">Nombre Completo: </t>
  </si>
  <si>
    <t>Comundad o colonia y Municipio donde vives:</t>
  </si>
  <si>
    <t>Tipo de programa:</t>
  </si>
  <si>
    <t>(          )</t>
  </si>
  <si>
    <t>Revision: 0</t>
  </si>
  <si>
    <t>Código:TecNM-VI-PO-002-02</t>
  </si>
  <si>
    <t>Revisión: 0</t>
  </si>
  <si>
    <t>Formato para Carta Compromiso de Servicio Social</t>
  </si>
  <si>
    <t>CARTA COMPROMISO DE SERVICIO SOCIAL</t>
  </si>
  <si>
    <t>Comundad o colonia y Municipio de la dependencia:</t>
  </si>
  <si>
    <t>Domicilio del Alumno:</t>
  </si>
  <si>
    <t xml:space="preserve">DEPARTAMENTO DE GESTIÓN TECNOLÓGICA Y VINCULACIÓN </t>
  </si>
  <si>
    <t>OFICINA DE SERVICIO SOCIAL</t>
  </si>
  <si>
    <t>Firma del Alumno</t>
  </si>
  <si>
    <t>Actividad principal a Desarrollar:</t>
  </si>
  <si>
    <t>Ingresa tus actividades principales.</t>
  </si>
  <si>
    <t>Actividades a Desarrollar:</t>
  </si>
  <si>
    <r>
      <t xml:space="preserve"> </t>
    </r>
    <r>
      <rPr>
        <b/>
        <sz val="12"/>
        <color theme="1"/>
        <rFont val="Montserrat SemiBold"/>
        <scheme val="major"/>
      </rPr>
      <t>FORMATO PARA REPORTE BIMESTRAL DE SERVICIO SOCIAL</t>
    </r>
  </si>
  <si>
    <t xml:space="preserve">Total de horas de este reporte: </t>
  </si>
  <si>
    <t>Suma total de Horas</t>
  </si>
  <si>
    <t xml:space="preserve">Total de horas acumuladas: </t>
  </si>
  <si>
    <t>FIRMA DEL INTERESADO</t>
  </si>
  <si>
    <t>NOTA: ESTE REPORTE DEBERÁ SER LLENADO, ENTREGADO CADA DOS MESES EN ORIGINAL Y COPIA, DENTRO DE LOS PRIMEROS 5 DÍAS HÁBILES DE LA FECHA DE TÉRMINO DEL MISMO, DE LO CONTRARIO PROCEDERÁ SANCIÓN DE ACUERDO AL REGLAMENTO VIGENTE (No es válido si presenta tachaduras, enmendaduras y/o correcciones).</t>
  </si>
  <si>
    <t xml:space="preserve">REPORTE No: </t>
  </si>
  <si>
    <t>FORMATO DE EVALUACIÓN CUALITATIVA DEL PRESTADOR DE SERVICIO SOCIAL</t>
  </si>
  <si>
    <t>Sello de la dependencia / empresa</t>
  </si>
  <si>
    <t>c.c.p Oficina de Servicio Social</t>
  </si>
  <si>
    <t>Página 1 de 3</t>
  </si>
  <si>
    <t>Página 2 de 3</t>
  </si>
  <si>
    <t>Página 3 de 3</t>
  </si>
  <si>
    <t>FORMATO DE AUTOEVALUACIÓN CUALITATIVA DEL PRESTADOR DE SERVICIO SOCIAL</t>
  </si>
  <si>
    <t>Referencia a la Norma ISO 9001: :2015 8.1;</t>
  </si>
  <si>
    <t>Referencia a la Norma ISO 9001:2015 8.1;</t>
  </si>
  <si>
    <t>Trabajé en equipo y me adapté a nuevas situaciones.</t>
  </si>
  <si>
    <t>Organicé mi tiempo y trabajé de manera proactiva.</t>
  </si>
  <si>
    <t>FORMATO DE EVALUACIÓN DE LAS ACTIVIDADES POR EL PRESTADOR DE SERVICIO SOCIAL</t>
  </si>
  <si>
    <t>Indique a que bimestre corresponde:</t>
  </si>
  <si>
    <t>AL</t>
  </si>
  <si>
    <t>c.c.p. Oficina de Servicio Social</t>
  </si>
  <si>
    <r>
      <rPr>
        <b/>
        <sz val="14"/>
        <color theme="1"/>
        <rFont val="Arial"/>
        <family val="2"/>
      </rPr>
      <t>Ingresa</t>
    </r>
    <r>
      <rPr>
        <sz val="14"/>
        <color theme="1"/>
        <rFont val="Arial"/>
        <family val="2"/>
      </rPr>
      <t xml:space="preserve"> el sexo: </t>
    </r>
    <r>
      <rPr>
        <b/>
        <sz val="14"/>
        <color theme="1"/>
        <rFont val="Arial"/>
        <family val="2"/>
      </rPr>
      <t xml:space="preserve">Masculino </t>
    </r>
    <r>
      <rPr>
        <sz val="14"/>
        <color theme="1"/>
        <rFont val="Arial"/>
        <family val="2"/>
      </rPr>
      <t xml:space="preserve">o </t>
    </r>
    <r>
      <rPr>
        <b/>
        <sz val="14"/>
        <color theme="1"/>
        <rFont val="Arial"/>
        <family val="2"/>
      </rPr>
      <t>Femenino</t>
    </r>
  </si>
  <si>
    <r>
      <rPr>
        <b/>
        <sz val="14"/>
        <color theme="1"/>
        <rFont val="Arial"/>
        <family val="2"/>
      </rPr>
      <t>Ingresa</t>
    </r>
    <r>
      <rPr>
        <sz val="14"/>
        <color theme="1"/>
        <rFont val="Arial"/>
        <family val="2"/>
      </rPr>
      <t xml:space="preserve"> tu número de </t>
    </r>
    <r>
      <rPr>
        <b/>
        <sz val="14"/>
        <color theme="1"/>
        <rFont val="Arial"/>
        <family val="2"/>
      </rPr>
      <t>teléfono móvil</t>
    </r>
  </si>
  <si>
    <r>
      <rPr>
        <b/>
        <sz val="14"/>
        <color theme="1"/>
        <rFont val="Arial"/>
        <family val="2"/>
      </rPr>
      <t>Ingresa</t>
    </r>
    <r>
      <rPr>
        <sz val="14"/>
        <color theme="1"/>
        <rFont val="Arial"/>
        <family val="2"/>
      </rPr>
      <t xml:space="preserve"> tu domicilio actual </t>
    </r>
    <r>
      <rPr>
        <b/>
        <sz val="14"/>
        <color theme="1"/>
        <rFont val="Arial"/>
        <family val="2"/>
      </rPr>
      <t>(calle, no. Colonia, comunidad y Municipio, Estado)</t>
    </r>
  </si>
  <si>
    <r>
      <rPr>
        <b/>
        <sz val="14"/>
        <color theme="1"/>
        <rFont val="Arial"/>
        <family val="2"/>
      </rPr>
      <t>Click</t>
    </r>
    <r>
      <rPr>
        <sz val="14"/>
        <color theme="1"/>
        <rFont val="Arial"/>
        <family val="2"/>
      </rPr>
      <t xml:space="preserve"> en </t>
    </r>
    <r>
      <rPr>
        <b/>
        <sz val="14"/>
        <color theme="1"/>
        <rFont val="Arial"/>
        <family val="2"/>
      </rPr>
      <t>el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cuadro</t>
    </r>
    <r>
      <rPr>
        <sz val="14"/>
        <color theme="1"/>
        <rFont val="Arial"/>
        <family val="2"/>
      </rPr>
      <t xml:space="preserve"> y </t>
    </r>
    <r>
      <rPr>
        <b/>
        <sz val="14"/>
        <color theme="1"/>
        <rFont val="Arial"/>
        <family val="2"/>
      </rPr>
      <t>selecciona</t>
    </r>
    <r>
      <rPr>
        <sz val="14"/>
        <color theme="1"/>
        <rFont val="Arial"/>
        <family val="2"/>
      </rPr>
      <t xml:space="preserve"> la </t>
    </r>
    <r>
      <rPr>
        <b/>
        <sz val="14"/>
        <color theme="1"/>
        <rFont val="Arial"/>
        <family val="2"/>
      </rPr>
      <t xml:space="preserve">carrera en la que te encuentras </t>
    </r>
  </si>
  <si>
    <r>
      <rPr>
        <b/>
        <sz val="14"/>
        <color theme="1"/>
        <rFont val="Arial"/>
        <family val="2"/>
      </rPr>
      <t>Ingresa</t>
    </r>
    <r>
      <rPr>
        <sz val="14"/>
        <color theme="1"/>
        <rFont val="Arial"/>
        <family val="2"/>
      </rPr>
      <t xml:space="preserve"> tu número de control</t>
    </r>
  </si>
  <si>
    <r>
      <rPr>
        <b/>
        <sz val="14"/>
        <color theme="1"/>
        <rFont val="Arial"/>
        <family val="2"/>
      </rPr>
      <t>Click</t>
    </r>
    <r>
      <rPr>
        <sz val="14"/>
        <color theme="1"/>
        <rFont val="Arial"/>
        <family val="2"/>
      </rPr>
      <t xml:space="preserve"> en </t>
    </r>
    <r>
      <rPr>
        <b/>
        <sz val="14"/>
        <color theme="1"/>
        <rFont val="Arial"/>
        <family val="2"/>
      </rPr>
      <t>el cuadro</t>
    </r>
    <r>
      <rPr>
        <sz val="14"/>
        <color theme="1"/>
        <rFont val="Arial"/>
        <family val="2"/>
      </rPr>
      <t xml:space="preserve"> y </t>
    </r>
    <r>
      <rPr>
        <b/>
        <sz val="14"/>
        <color theme="1"/>
        <rFont val="Arial"/>
        <family val="2"/>
      </rPr>
      <t>selecciona</t>
    </r>
    <r>
      <rPr>
        <sz val="14"/>
        <color theme="1"/>
        <rFont val="Arial"/>
        <family val="2"/>
      </rPr>
      <t xml:space="preserve"> el</t>
    </r>
    <r>
      <rPr>
        <b/>
        <sz val="14"/>
        <color theme="1"/>
        <rFont val="Arial"/>
        <family val="2"/>
      </rPr>
      <t xml:space="preserve"> semestre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 xml:space="preserve">que cursaras </t>
    </r>
  </si>
  <si>
    <r>
      <t xml:space="preserve">Ingresa el </t>
    </r>
    <r>
      <rPr>
        <b/>
        <sz val="14"/>
        <color theme="1"/>
        <rFont val="Arial"/>
        <family val="2"/>
      </rPr>
      <t>nombre de la dependencia, empresa o institución en donde realizarás el servicio social</t>
    </r>
  </si>
  <si>
    <r>
      <t>Ingresa el</t>
    </r>
    <r>
      <rPr>
        <b/>
        <sz val="14"/>
        <color theme="1"/>
        <rFont val="Arial"/>
        <family val="2"/>
      </rPr>
      <t xml:space="preserve"> nombre completo del titular, jefe o director de la dependencia de donde realizarás el servicio social</t>
    </r>
  </si>
  <si>
    <r>
      <t xml:space="preserve">Ingresa el </t>
    </r>
    <r>
      <rPr>
        <b/>
        <sz val="14"/>
        <color theme="1"/>
        <rFont val="Arial"/>
        <family val="2"/>
      </rPr>
      <t>puesto</t>
    </r>
    <r>
      <rPr>
        <sz val="14"/>
        <color theme="1"/>
        <rFont val="Arial"/>
        <family val="2"/>
      </rPr>
      <t xml:space="preserve"> del titular de la dependencia </t>
    </r>
    <r>
      <rPr>
        <b/>
        <sz val="14"/>
        <color theme="1"/>
        <rFont val="Arial"/>
        <family val="2"/>
      </rPr>
      <t>(Ej. Director, Presidente, Titular, Delegado, etc.)</t>
    </r>
  </si>
  <si>
    <r>
      <t xml:space="preserve">Aquí, va el </t>
    </r>
    <r>
      <rPr>
        <b/>
        <sz val="14"/>
        <color theme="1"/>
        <rFont val="Arial"/>
        <family val="2"/>
      </rPr>
      <t>nombre del Responsable del  programa de la instancia</t>
    </r>
    <r>
      <rPr>
        <sz val="14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(En caso de no existir; coloque el nombre del Titular de la dependencia)</t>
    </r>
  </si>
  <si>
    <r>
      <t xml:space="preserve">Ingresa el </t>
    </r>
    <r>
      <rPr>
        <b/>
        <sz val="14"/>
        <color theme="1"/>
        <rFont val="Arial"/>
        <family val="2"/>
      </rPr>
      <t>puesto del responsable del programa</t>
    </r>
    <r>
      <rPr>
        <sz val="14"/>
        <color theme="1"/>
        <rFont val="Arial"/>
        <family val="2"/>
      </rPr>
      <t xml:space="preserve">  </t>
    </r>
    <r>
      <rPr>
        <b/>
        <sz val="14"/>
        <color theme="1"/>
        <rFont val="Arial"/>
        <family val="2"/>
      </rPr>
      <t>(Ej. Director, Presidente, Titular, Delegado, etc.)</t>
    </r>
  </si>
  <si>
    <r>
      <t xml:space="preserve">Ingresa el domicilio de la dependencia </t>
    </r>
    <r>
      <rPr>
        <b/>
        <sz val="14"/>
        <color theme="1"/>
        <rFont val="Arial"/>
        <family val="2"/>
      </rPr>
      <t>(calle, no. Colonia, comunidad, Cp y Municipio)</t>
    </r>
  </si>
  <si>
    <r>
      <t xml:space="preserve">Ingresa el </t>
    </r>
    <r>
      <rPr>
        <b/>
        <sz val="14"/>
        <color theme="1"/>
        <rFont val="Arial"/>
        <family val="2"/>
      </rPr>
      <t>nombre del programa que desarrollaste</t>
    </r>
    <r>
      <rPr>
        <sz val="14"/>
        <color theme="1"/>
        <rFont val="Arial"/>
        <family val="2"/>
      </rPr>
      <t xml:space="preserve"> para tu servicio social </t>
    </r>
    <r>
      <rPr>
        <b/>
        <sz val="14"/>
        <color theme="1"/>
        <rFont val="Arial"/>
        <family val="2"/>
      </rPr>
      <t>(Tus Actividades)</t>
    </r>
  </si>
  <si>
    <r>
      <t>Elije:</t>
    </r>
    <r>
      <rPr>
        <b/>
        <sz val="14"/>
        <color theme="1"/>
        <rFont val="Arial"/>
        <family val="2"/>
      </rPr>
      <t xml:space="preserve"> Interno</t>
    </r>
    <r>
      <rPr>
        <sz val="14"/>
        <color theme="1"/>
        <rFont val="Arial"/>
        <family val="2"/>
      </rPr>
      <t xml:space="preserve"> cuando se llevara acabo</t>
    </r>
    <r>
      <rPr>
        <b/>
        <sz val="14"/>
        <color theme="1"/>
        <rFont val="Arial"/>
        <family val="2"/>
      </rPr>
      <t xml:space="preserve"> dentro de las instalaciones de la universidad</t>
    </r>
    <r>
      <rPr>
        <sz val="14"/>
        <color theme="1"/>
        <rFont val="Arial"/>
        <family val="2"/>
      </rPr>
      <t>, por otro lado la modalidad</t>
    </r>
    <r>
      <rPr>
        <b/>
        <sz val="14"/>
        <color theme="1"/>
        <rFont val="Arial"/>
        <family val="2"/>
      </rPr>
      <t xml:space="preserve"> externa es en una depedencia fuera del plante</t>
    </r>
    <r>
      <rPr>
        <sz val="14"/>
        <color theme="1"/>
        <rFont val="Arial"/>
        <family val="2"/>
      </rPr>
      <t>l.</t>
    </r>
  </si>
  <si>
    <r>
      <t>Ingresa brevemente</t>
    </r>
    <r>
      <rPr>
        <b/>
        <sz val="14"/>
        <color theme="1"/>
        <rFont val="Arial"/>
        <family val="2"/>
      </rPr>
      <t xml:space="preserve"> las actividades desarrolladas durante el PRIMER BIMESTRE</t>
    </r>
    <r>
      <rPr>
        <sz val="14"/>
        <color theme="1"/>
        <rFont val="Arial"/>
        <family val="2"/>
      </rPr>
      <t xml:space="preserve"> de tu servicio social.</t>
    </r>
  </si>
  <si>
    <r>
      <t>Ingresa brevemente</t>
    </r>
    <r>
      <rPr>
        <b/>
        <sz val="14"/>
        <color theme="1"/>
        <rFont val="Arial"/>
        <family val="2"/>
      </rPr>
      <t xml:space="preserve"> las actividades desarrolladas durante el SEGUNDO BIMESTRE</t>
    </r>
    <r>
      <rPr>
        <sz val="14"/>
        <color theme="1"/>
        <rFont val="Arial"/>
        <family val="2"/>
      </rPr>
      <t xml:space="preserve"> de tu servicio social.</t>
    </r>
  </si>
  <si>
    <r>
      <t>Ingresa brevemente</t>
    </r>
    <r>
      <rPr>
        <b/>
        <sz val="14"/>
        <color theme="1"/>
        <rFont val="Arial"/>
        <family val="2"/>
      </rPr>
      <t xml:space="preserve"> las actividades desarrolladas durante el TERCERO BIMESTRE</t>
    </r>
    <r>
      <rPr>
        <sz val="14"/>
        <color theme="1"/>
        <rFont val="Arial"/>
        <family val="2"/>
      </rPr>
      <t xml:space="preserve"> de tu servicio social.</t>
    </r>
  </si>
  <si>
    <r>
      <rPr>
        <sz val="14"/>
        <color theme="4" tint="-0.499984740745262"/>
        <rFont val="Arial"/>
        <family val="2"/>
      </rPr>
      <t>Estos datos</t>
    </r>
    <r>
      <rPr>
        <sz val="14"/>
        <color rgb="FFFF0000"/>
        <rFont val="Arial"/>
        <family val="2"/>
      </rPr>
      <t xml:space="preserve"> </t>
    </r>
    <r>
      <rPr>
        <sz val="14"/>
        <color theme="1"/>
        <rFont val="Arial"/>
        <family val="2"/>
      </rPr>
      <t>N</t>
    </r>
    <r>
      <rPr>
        <b/>
        <sz val="14"/>
        <color theme="1"/>
        <rFont val="Arial"/>
        <family val="2"/>
      </rPr>
      <t>o</t>
    </r>
    <r>
      <rPr>
        <sz val="14"/>
        <color theme="4" tint="-0.499984740745262"/>
        <rFont val="Arial"/>
        <family val="2"/>
      </rPr>
      <t xml:space="preserve"> se modifican</t>
    </r>
  </si>
  <si>
    <t>gcjvhkjlkadicuagskhvkbjchxghdvcbjhfgakhbcjkhidsuagkhcbjkhiugdvhcxbjlnkihuglb&lt;jknñvxhdnñkvñzknv{sd{kvnskfnvkc ncvjnxcpjv zhbv {zxv zxjbvxc v x jp jcov xv pizxhizx lhzxCbjzuov{jb clv  hciv hh xcvo ovh  izhv kzkvzj xh zxhv</t>
  </si>
  <si>
    <t xml:space="preserve">TecNM-VI-PO-002-02   </t>
  </si>
  <si>
    <t xml:space="preserve"> Rev. 0    </t>
  </si>
  <si>
    <t xml:space="preserve">TenNM-VI-PO-002-01 </t>
  </si>
  <si>
    <t xml:space="preserve">Rev. 0    </t>
  </si>
  <si>
    <t xml:space="preserve">Rev. 0   </t>
  </si>
  <si>
    <t xml:space="preserve">TecNM-VI-PO-002-04                                                                                </t>
  </si>
  <si>
    <t xml:space="preserve">TecNM-VI-PO-002-08                                                                                                                              </t>
  </si>
  <si>
    <t>Rev. 0</t>
  </si>
  <si>
    <t xml:space="preserve">TecNM-VI-PO-002-09    </t>
  </si>
  <si>
    <t xml:space="preserve">Rev. 0  </t>
  </si>
  <si>
    <t xml:space="preserve">TecNM-VI-PO-002-10 </t>
  </si>
  <si>
    <t>Ingresa el Total de Horas Primer Bimestre:</t>
  </si>
  <si>
    <t>Ingresa el Total de Horas Tercer Bimestre:</t>
  </si>
  <si>
    <t>Ingresa el Total de Horas Segundo Bimestre:</t>
  </si>
  <si>
    <t>Datos de la dependencia y periodo de servicio:</t>
  </si>
  <si>
    <t>09 de Julio del 2025</t>
  </si>
  <si>
    <t>09 de Enero del 2026</t>
  </si>
  <si>
    <t xml:space="preserve">Julio 2025 - Enero 2026 </t>
  </si>
  <si>
    <t>09 de Julio al 05 de Septiembre del 2025</t>
  </si>
  <si>
    <t>08 de Septiembre al 07 de Noviembre del 2025</t>
  </si>
  <si>
    <t>10 de Novimbre del 2025 al 09 de Enero del 2026</t>
  </si>
  <si>
    <t>Nombre del Titular (Director de la empresa):</t>
  </si>
  <si>
    <t>Responsable (Encargado de tu Area):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</si>
</sst>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Montserrat Medium"/>
      <family val="2"/>
      <scheme val="minor"/>
    </font>
    <font>
      <b/>
      <sz val="11"/>
      <color rgb="FF3F3F3F"/>
      <name val="Montserrat Medium"/>
      <family val="2"/>
      <scheme val="minor"/>
    </font>
    <font>
      <b/>
      <sz val="10"/>
      <color theme="1"/>
      <name val="Montserrat Medium"/>
      <family val="2"/>
      <scheme val="minor"/>
    </font>
    <font>
      <sz val="11"/>
      <color theme="1"/>
      <name val="Montserrat Medium"/>
      <family val="3"/>
    </font>
    <font>
      <sz val="11"/>
      <color theme="1"/>
      <name val="Montserrat Medium"/>
      <family val="3"/>
      <scheme val="minor"/>
    </font>
    <font>
      <sz val="12"/>
      <color theme="1"/>
      <name val="Montserrat Medium"/>
      <family val="3"/>
      <scheme val="minor"/>
    </font>
    <font>
      <b/>
      <sz val="12"/>
      <color theme="1"/>
      <name val="Montserrat Medium"/>
      <family val="3"/>
      <scheme val="minor"/>
    </font>
    <font>
      <sz val="12"/>
      <color theme="1"/>
      <name val="Montserrat Medium"/>
      <family val="3"/>
    </font>
    <font>
      <u/>
      <sz val="12"/>
      <color theme="1"/>
      <name val="Montserrat Medium"/>
      <family val="3"/>
      <scheme val="minor"/>
    </font>
    <font>
      <b/>
      <sz val="12"/>
      <color theme="1"/>
      <name val="Montserrat SemiBold"/>
      <family val="3"/>
      <scheme val="major"/>
    </font>
    <font>
      <sz val="12"/>
      <color theme="1"/>
      <name val="Montserrat SemiBold"/>
      <family val="3"/>
      <scheme val="major"/>
    </font>
    <font>
      <b/>
      <sz val="11"/>
      <color theme="1"/>
      <name val="Montserrat SemiBold"/>
      <family val="3"/>
      <scheme val="major"/>
    </font>
    <font>
      <sz val="11"/>
      <color theme="1"/>
      <name val="Montserrat SemiBold"/>
      <family val="3"/>
      <scheme val="major"/>
    </font>
    <font>
      <sz val="8"/>
      <name val="Montserrat Medium"/>
      <family val="2"/>
      <scheme val="minor"/>
    </font>
    <font>
      <u/>
      <sz val="11"/>
      <color theme="1"/>
      <name val="Montserrat Medium"/>
      <family val="2"/>
      <scheme val="minor"/>
    </font>
    <font>
      <sz val="12"/>
      <color theme="0" tint="-0.34998626667073579"/>
      <name val="Montserrat Medium"/>
      <family val="3"/>
      <scheme val="minor"/>
    </font>
    <font>
      <b/>
      <sz val="12"/>
      <color theme="1"/>
      <name val="Montserrat SemiBold"/>
      <scheme val="major"/>
    </font>
    <font>
      <sz val="11"/>
      <color theme="1"/>
      <name val="Montserrat Medium"/>
      <scheme val="minor"/>
    </font>
    <font>
      <sz val="10"/>
      <color theme="1"/>
      <name val="Soberana Sans"/>
    </font>
    <font>
      <b/>
      <sz val="11"/>
      <color theme="1"/>
      <name val="Montserrat Medium"/>
      <scheme val="minor"/>
    </font>
    <font>
      <sz val="11"/>
      <color theme="1"/>
      <name val="Soberana Sans"/>
    </font>
    <font>
      <b/>
      <sz val="11"/>
      <color theme="1"/>
      <name val="Montserrat Medium"/>
      <charset val="1"/>
      <scheme val="minor"/>
    </font>
    <font>
      <b/>
      <sz val="12"/>
      <color theme="1"/>
      <name val="Montserrat Medium"/>
      <charset val="1"/>
      <scheme val="minor"/>
    </font>
    <font>
      <b/>
      <sz val="12"/>
      <color theme="1"/>
      <name val="Montserrat Medium"/>
      <scheme val="minor"/>
    </font>
    <font>
      <b/>
      <sz val="16"/>
      <color theme="1"/>
      <name val="Aptos Black"/>
      <family val="2"/>
    </font>
    <font>
      <sz val="16"/>
      <color theme="1"/>
      <name val="Aptos Black"/>
      <family val="2"/>
    </font>
    <font>
      <b/>
      <sz val="14"/>
      <color theme="1"/>
      <name val="Montserrat Medium"/>
      <scheme val="minor"/>
    </font>
    <font>
      <b/>
      <sz val="18"/>
      <color theme="1"/>
      <name val="Aptos Black"/>
      <family val="2"/>
    </font>
    <font>
      <i/>
      <sz val="12"/>
      <color theme="1"/>
      <name val="Montserrat Medium"/>
      <scheme val="minor"/>
    </font>
    <font>
      <sz val="12"/>
      <color theme="1"/>
      <name val="Montserrat Medium"/>
      <scheme val="minor"/>
    </font>
    <font>
      <sz val="12"/>
      <color theme="1"/>
      <name val="Montserrat Medium"/>
    </font>
    <font>
      <sz val="12"/>
      <color theme="1"/>
      <name val="Montserrat Medium"/>
      <family val="2"/>
      <scheme val="minor"/>
    </font>
    <font>
      <sz val="14"/>
      <color theme="1"/>
      <name val="Montserrat Medium"/>
      <family val="3"/>
      <scheme val="minor"/>
    </font>
    <font>
      <b/>
      <sz val="20"/>
      <color theme="1"/>
      <name val="Montserrat Medium"/>
      <scheme val="minor"/>
    </font>
    <font>
      <b/>
      <i/>
      <sz val="20"/>
      <color theme="1"/>
      <name val="Montserrat Medium"/>
      <scheme val="minor"/>
    </font>
    <font>
      <sz val="14"/>
      <color theme="1"/>
      <name val="Montserrat Medium"/>
      <family val="2"/>
      <scheme val="minor"/>
    </font>
    <font>
      <i/>
      <sz val="10"/>
      <color theme="1" tint="0.34998626667073579"/>
      <name val="Montserrat Medium"/>
      <scheme val="minor"/>
    </font>
    <font>
      <sz val="11"/>
      <color theme="1" tint="0.34998626667073579"/>
      <name val="Montserrat Medium"/>
      <family val="2"/>
      <scheme val="minor"/>
    </font>
    <font>
      <i/>
      <sz val="11"/>
      <color theme="1"/>
      <name val="Montserrat Medium"/>
      <scheme val="minor"/>
    </font>
    <font>
      <b/>
      <i/>
      <sz val="18"/>
      <color theme="1" tint="4.9989318521683403E-2"/>
      <name val="Aptos Black"/>
      <family val="2"/>
    </font>
    <font>
      <b/>
      <sz val="16"/>
      <color theme="1" tint="4.9989318521683403E-2"/>
      <name val="Aptos Black"/>
      <family val="2"/>
    </font>
    <font>
      <sz val="16"/>
      <color theme="1" tint="4.9989318521683403E-2"/>
      <name val="Aptos Black"/>
      <family val="2"/>
    </font>
    <font>
      <b/>
      <i/>
      <sz val="16"/>
      <color theme="1"/>
      <name val="Aptos Black"/>
      <family val="2"/>
    </font>
    <font>
      <b/>
      <sz val="14"/>
      <color theme="1"/>
      <name val="Aptos Black"/>
      <family val="2"/>
    </font>
    <font>
      <b/>
      <sz val="22"/>
      <color theme="1"/>
      <name val="Aptos Black"/>
      <family val="2"/>
    </font>
    <font>
      <sz val="14"/>
      <color theme="1"/>
      <name val="Aptos Black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70C0"/>
      <name val="Arial"/>
      <family val="2"/>
    </font>
    <font>
      <sz val="14"/>
      <color rgb="FFFF0000"/>
      <name val="Arial"/>
      <family val="2"/>
    </font>
    <font>
      <sz val="14"/>
      <color theme="0"/>
      <name val="Arial"/>
      <family val="2"/>
    </font>
    <font>
      <sz val="14"/>
      <color theme="4" tint="-0.499984740745262"/>
      <name val="Arial"/>
      <family val="2"/>
    </font>
    <font>
      <sz val="16"/>
      <color theme="1"/>
      <name val="Arial"/>
      <family val="2"/>
    </font>
    <font>
      <sz val="16"/>
      <color theme="1"/>
      <name val="Soberana Sans"/>
    </font>
    <font>
      <i/>
      <sz val="12"/>
      <color theme="1" tint="0.249977111117893"/>
      <name val="Montserrat Medium"/>
      <scheme val="minor"/>
    </font>
    <font>
      <i/>
      <sz val="11"/>
      <color theme="1" tint="0.249977111117893"/>
      <name val="Montserrat Medium"/>
      <scheme val="minor"/>
    </font>
    <font>
      <sz val="11"/>
      <color theme="1" tint="0.249977111117893"/>
      <name val="Montserrat Medium"/>
      <scheme val="minor"/>
    </font>
    <font>
      <b/>
      <sz val="16"/>
      <color theme="1"/>
      <name val="Arial"/>
      <family val="2"/>
    </font>
    <font>
      <sz val="14"/>
      <color theme="2"/>
      <name val="Arial"/>
      <family val="2"/>
    </font>
    <font>
      <b/>
      <sz val="14"/>
      <color theme="2"/>
      <name val="Arial"/>
      <family val="2"/>
    </font>
    <font>
      <b/>
      <i/>
      <sz val="14"/>
      <color theme="2"/>
      <name val="Arial"/>
      <family val="2"/>
    </font>
    <font>
      <b/>
      <sz val="22"/>
      <color theme="2"/>
      <name val="Arial"/>
      <family val="2"/>
    </font>
    <font>
      <b/>
      <sz val="24"/>
      <color theme="2"/>
      <name val="Arial"/>
      <family val="2"/>
    </font>
    <font>
      <sz val="22"/>
      <color theme="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</fills>
  <borders count="8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/>
      <right style="mediumDashed">
        <color rgb="FFFF0000"/>
      </right>
      <top/>
      <bottom/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 style="mediumDashDot">
        <color theme="1"/>
      </left>
      <right style="mediumDashDot">
        <color theme="1"/>
      </right>
      <top style="mediumDashDot">
        <color theme="1"/>
      </top>
      <bottom style="mediumDashDot">
        <color theme="1"/>
      </bottom>
      <diagonal/>
    </border>
    <border>
      <left style="mediumDashDot">
        <color theme="1"/>
      </left>
      <right/>
      <top style="mediumDashDot">
        <color theme="1"/>
      </top>
      <bottom style="mediumDashDot">
        <color theme="1"/>
      </bottom>
      <diagonal/>
    </border>
    <border>
      <left style="mediumDashDot">
        <color theme="1"/>
      </left>
      <right style="mediumDashDot">
        <color theme="1"/>
      </right>
      <top style="mediumDashDot">
        <color theme="1"/>
      </top>
      <bottom/>
      <diagonal/>
    </border>
    <border>
      <left style="mediumDashDot">
        <color theme="1"/>
      </left>
      <right style="mediumDashDot">
        <color theme="1"/>
      </right>
      <top/>
      <bottom style="mediumDashDot">
        <color theme="1"/>
      </bottom>
      <diagonal/>
    </border>
    <border>
      <left/>
      <right style="mediumDashDot">
        <color theme="1"/>
      </right>
      <top style="mediumDashDot">
        <color theme="1"/>
      </top>
      <bottom style="mediumDashDot">
        <color theme="1"/>
      </bottom>
      <diagonal/>
    </border>
    <border>
      <left/>
      <right style="thick">
        <color rgb="FFFF0000"/>
      </right>
      <top/>
      <bottom/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 style="mediumDashed">
        <color rgb="FFFF0000"/>
      </right>
      <top/>
      <bottom/>
      <diagonal/>
    </border>
    <border>
      <left style="mediumDashed">
        <color rgb="FFFF0000"/>
      </left>
      <right style="mediumDashed">
        <color rgb="FFFF0000"/>
      </right>
      <top/>
      <bottom style="mediumDashed">
        <color rgb="FFFF0000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DashDot">
        <color theme="1"/>
      </right>
      <top/>
      <bottom style="mediumDashDot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ed">
        <color theme="1" tint="4.9989318521683403E-2"/>
      </left>
      <right/>
      <top style="mediumDashed">
        <color theme="1" tint="4.9989318521683403E-2"/>
      </top>
      <bottom style="mediumDashed">
        <color theme="1" tint="4.9989318521683403E-2"/>
      </bottom>
      <diagonal/>
    </border>
    <border>
      <left/>
      <right/>
      <top style="mediumDashed">
        <color theme="1" tint="4.9989318521683403E-2"/>
      </top>
      <bottom style="mediumDashed">
        <color theme="1" tint="4.9989318521683403E-2"/>
      </bottom>
      <diagonal/>
    </border>
    <border>
      <left style="mediumDashDot">
        <color indexed="64"/>
      </left>
      <right style="mediumDashDot">
        <color indexed="64"/>
      </right>
      <top style="mediumDashed">
        <color theme="1" tint="4.9989318521683403E-2"/>
      </top>
      <bottom style="mediumDashed">
        <color theme="1" tint="4.9989318521683403E-2"/>
      </bottom>
      <diagonal/>
    </border>
    <border>
      <left style="mediumDashed">
        <color theme="1" tint="4.9989318521683403E-2"/>
      </left>
      <right style="mediumDashed">
        <color theme="1" tint="4.9989318521683403E-2"/>
      </right>
      <top style="mediumDashed">
        <color theme="1" tint="4.9989318521683403E-2"/>
      </top>
      <bottom style="mediumDashed">
        <color theme="1" tint="4.9989318521683403E-2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37">
    <xf numFmtId="0" fontId="0" fillId="0" borderId="0" xfId="0"/>
    <xf numFmtId="0" fontId="0" fillId="0" borderId="2" xfId="0" applyBorder="1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2" xfId="0" applyFont="1" applyBorder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4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0" fillId="0" borderId="17" xfId="0" applyBorder="1"/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21" xfId="0" applyFont="1" applyBorder="1"/>
    <xf numFmtId="0" fontId="0" fillId="0" borderId="22" xfId="0" applyBorder="1"/>
    <xf numFmtId="0" fontId="5" fillId="0" borderId="20" xfId="0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2" xfId="0" applyFont="1" applyBorder="1"/>
    <xf numFmtId="0" fontId="11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0" fontId="19" fillId="0" borderId="0" xfId="0" applyFont="1"/>
    <xf numFmtId="0" fontId="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3" fillId="0" borderId="2" xfId="0" applyFont="1" applyBorder="1"/>
    <xf numFmtId="0" fontId="5" fillId="0" borderId="36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3" fillId="0" borderId="3" xfId="0" applyFont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1" fillId="0" borderId="0" xfId="0" applyFont="1"/>
    <xf numFmtId="0" fontId="4" fillId="0" borderId="4" xfId="0" applyFont="1" applyBorder="1" applyAlignment="1">
      <alignment horizontal="left"/>
    </xf>
    <xf numFmtId="0" fontId="29" fillId="0" borderId="2" xfId="0" applyFont="1" applyBorder="1" applyAlignment="1">
      <alignment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29" fillId="0" borderId="2" xfId="0" applyFont="1" applyBorder="1"/>
    <xf numFmtId="0" fontId="19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left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5" fillId="0" borderId="21" xfId="0" applyFont="1" applyBorder="1" applyAlignment="1">
      <alignment vertical="center"/>
    </xf>
    <xf numFmtId="0" fontId="5" fillId="0" borderId="36" xfId="0" applyFont="1" applyBorder="1"/>
    <xf numFmtId="0" fontId="34" fillId="0" borderId="0" xfId="0" applyFont="1"/>
    <xf numFmtId="49" fontId="5" fillId="0" borderId="0" xfId="0" applyNumberFormat="1" applyFont="1" applyAlignment="1">
      <alignment vertical="center" wrapText="1"/>
    </xf>
    <xf numFmtId="0" fontId="26" fillId="0" borderId="0" xfId="0" applyFont="1"/>
    <xf numFmtId="0" fontId="0" fillId="0" borderId="0" xfId="0" applyAlignment="1">
      <alignment wrapText="1"/>
    </xf>
    <xf numFmtId="0" fontId="40" fillId="0" borderId="5" xfId="0" applyFont="1" applyBorder="1" applyAlignment="1">
      <alignment horizontal="center" vertical="center"/>
    </xf>
    <xf numFmtId="0" fontId="41" fillId="0" borderId="0" xfId="0" applyFont="1"/>
    <xf numFmtId="0" fontId="17" fillId="0" borderId="2" xfId="0" applyFont="1" applyBorder="1" applyAlignment="1">
      <alignment vertical="center"/>
    </xf>
    <xf numFmtId="0" fontId="17" fillId="0" borderId="2" xfId="0" applyFont="1" applyBorder="1"/>
    <xf numFmtId="0" fontId="23" fillId="0" borderId="2" xfId="0" applyFont="1" applyBorder="1" applyAlignment="1">
      <alignment horizontal="left" vertical="center"/>
    </xf>
    <xf numFmtId="0" fontId="38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45" fillId="0" borderId="0" xfId="0" applyFont="1"/>
    <xf numFmtId="0" fontId="43" fillId="0" borderId="5" xfId="0" applyFont="1" applyBorder="1" applyAlignment="1">
      <alignment horizontal="center" vertical="center"/>
    </xf>
    <xf numFmtId="0" fontId="46" fillId="4" borderId="0" xfId="0" applyFont="1" applyFill="1"/>
    <xf numFmtId="0" fontId="46" fillId="0" borderId="0" xfId="0" applyFont="1"/>
    <xf numFmtId="0" fontId="46" fillId="0" borderId="66" xfId="0" applyFont="1" applyBorder="1" applyAlignment="1">
      <alignment horizontal="center" vertical="center" wrapText="1"/>
    </xf>
    <xf numFmtId="0" fontId="46" fillId="0" borderId="50" xfId="0" applyFont="1" applyBorder="1" applyAlignment="1">
      <alignment horizontal="center" vertical="top"/>
    </xf>
    <xf numFmtId="0" fontId="46" fillId="0" borderId="46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top"/>
    </xf>
    <xf numFmtId="0" fontId="46" fillId="0" borderId="49" xfId="0" applyFont="1" applyBorder="1" applyAlignment="1">
      <alignment horizontal="center" vertical="top"/>
    </xf>
    <xf numFmtId="0" fontId="46" fillId="0" borderId="51" xfId="0" applyFont="1" applyBorder="1" applyAlignment="1">
      <alignment horizontal="left" vertical="top" wrapText="1" indent="12"/>
    </xf>
    <xf numFmtId="0" fontId="46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left" vertical="top" wrapText="1" indent="12"/>
    </xf>
    <xf numFmtId="0" fontId="46" fillId="0" borderId="37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left" vertical="center" wrapText="1" indent="12"/>
    </xf>
    <xf numFmtId="0" fontId="46" fillId="0" borderId="46" xfId="0" applyFont="1" applyBorder="1" applyAlignment="1">
      <alignment horizontal="left" vertical="top" wrapText="1" indent="12"/>
    </xf>
    <xf numFmtId="1" fontId="46" fillId="0" borderId="46" xfId="0" applyNumberFormat="1" applyFont="1" applyBorder="1" applyAlignment="1">
      <alignment horizontal="center" vertical="center" wrapText="1"/>
    </xf>
    <xf numFmtId="0" fontId="48" fillId="4" borderId="0" xfId="0" applyFont="1" applyFill="1"/>
    <xf numFmtId="0" fontId="46" fillId="4" borderId="0" xfId="0" applyFont="1" applyFill="1" applyAlignment="1">
      <alignment horizontal="left" vertical="center"/>
    </xf>
    <xf numFmtId="0" fontId="46" fillId="0" borderId="40" xfId="0" applyFont="1" applyBorder="1" applyAlignment="1">
      <alignment horizontal="center" vertical="center" wrapText="1"/>
    </xf>
    <xf numFmtId="0" fontId="46" fillId="0" borderId="56" xfId="0" applyFont="1" applyBorder="1" applyAlignment="1">
      <alignment horizontal="left" vertical="center" wrapText="1" indent="12"/>
    </xf>
    <xf numFmtId="0" fontId="46" fillId="0" borderId="55" xfId="0" applyFont="1" applyBorder="1" applyAlignment="1">
      <alignment horizontal="left" vertical="center" wrapText="1" indent="12"/>
    </xf>
    <xf numFmtId="0" fontId="46" fillId="0" borderId="60" xfId="0" applyFont="1" applyBorder="1" applyAlignment="1">
      <alignment horizontal="left" vertical="center" wrapText="1" indent="12"/>
    </xf>
    <xf numFmtId="0" fontId="46" fillId="0" borderId="38" xfId="0" applyFont="1" applyBorder="1" applyAlignment="1">
      <alignment horizontal="left" vertical="center" wrapText="1" indent="12"/>
    </xf>
    <xf numFmtId="0" fontId="46" fillId="0" borderId="0" xfId="0" applyFont="1" applyAlignment="1">
      <alignment horizontal="left" vertical="center" wrapText="1" indent="12"/>
    </xf>
    <xf numFmtId="0" fontId="46" fillId="0" borderId="56" xfId="0" applyFont="1" applyBorder="1" applyAlignment="1">
      <alignment horizontal="left" vertical="top" wrapText="1" indent="12"/>
    </xf>
    <xf numFmtId="0" fontId="46" fillId="4" borderId="0" xfId="0" applyFont="1" applyFill="1" applyAlignment="1">
      <alignment horizontal="left"/>
    </xf>
    <xf numFmtId="0" fontId="49" fillId="4" borderId="0" xfId="0" applyFont="1" applyFill="1" applyAlignment="1">
      <alignment vertical="center" wrapText="1"/>
    </xf>
    <xf numFmtId="0" fontId="46" fillId="0" borderId="83" xfId="0" applyFont="1" applyBorder="1" applyAlignment="1">
      <alignment horizontal="left" vertical="center" wrapText="1" indent="12"/>
    </xf>
    <xf numFmtId="0" fontId="47" fillId="6" borderId="84" xfId="1" applyFont="1" applyFill="1" applyBorder="1" applyAlignment="1">
      <alignment horizontal="right" vertical="center" wrapText="1"/>
    </xf>
    <xf numFmtId="0" fontId="46" fillId="6" borderId="85" xfId="0" applyFont="1" applyFill="1" applyBorder="1" applyAlignment="1">
      <alignment horizontal="center" vertical="center" wrapText="1"/>
    </xf>
    <xf numFmtId="0" fontId="46" fillId="6" borderId="86" xfId="0" applyFont="1" applyFill="1" applyBorder="1" applyAlignment="1">
      <alignment horizontal="left" vertical="center" wrapText="1" indent="12"/>
    </xf>
    <xf numFmtId="0" fontId="46" fillId="6" borderId="85" xfId="0" applyFont="1" applyFill="1" applyBorder="1"/>
    <xf numFmtId="0" fontId="46" fillId="6" borderId="85" xfId="0" applyFont="1" applyFill="1" applyBorder="1" applyAlignment="1">
      <alignment horizontal="left" vertical="center" wrapText="1" indent="12"/>
    </xf>
    <xf numFmtId="0" fontId="49" fillId="4" borderId="0" xfId="0" applyFont="1" applyFill="1"/>
    <xf numFmtId="0" fontId="50" fillId="4" borderId="0" xfId="0" applyFont="1" applyFill="1"/>
    <xf numFmtId="0" fontId="49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 vertical="center"/>
    </xf>
    <xf numFmtId="0" fontId="50" fillId="4" borderId="0" xfId="0" applyFont="1" applyFill="1" applyAlignment="1">
      <alignment horizontal="left"/>
    </xf>
    <xf numFmtId="0" fontId="47" fillId="5" borderId="5" xfId="1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>
      <alignment horizontal="left"/>
    </xf>
    <xf numFmtId="0" fontId="46" fillId="0" borderId="87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52" fillId="0" borderId="40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55" fillId="0" borderId="0" xfId="0" applyFont="1" applyAlignment="1">
      <alignment horizontal="left"/>
    </xf>
    <xf numFmtId="0" fontId="0" fillId="0" borderId="36" xfId="0" applyBorder="1"/>
    <xf numFmtId="0" fontId="52" fillId="5" borderId="5" xfId="0" applyFont="1" applyFill="1" applyBorder="1" applyAlignment="1" applyProtection="1">
      <alignment horizontal="center" vertical="center"/>
      <protection locked="0"/>
    </xf>
    <xf numFmtId="0" fontId="57" fillId="5" borderId="5" xfId="0" applyFont="1" applyFill="1" applyBorder="1" applyAlignment="1" applyProtection="1">
      <alignment horizontal="center" vertical="center"/>
      <protection locked="0"/>
    </xf>
    <xf numFmtId="0" fontId="47" fillId="3" borderId="5" xfId="1" applyFont="1" applyFill="1" applyBorder="1" applyAlignment="1" applyProtection="1">
      <alignment horizontal="center" vertical="center"/>
      <protection locked="0"/>
    </xf>
    <xf numFmtId="0" fontId="47" fillId="5" borderId="5" xfId="0" applyFont="1" applyFill="1" applyBorder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3" fillId="0" borderId="0" xfId="0" applyFont="1"/>
    <xf numFmtId="0" fontId="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4" fillId="0" borderId="0" xfId="0" applyFont="1" applyAlignment="1">
      <alignment horizontal="right"/>
    </xf>
    <xf numFmtId="0" fontId="29" fillId="0" borderId="61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29" fillId="0" borderId="64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65" xfId="0" applyFont="1" applyBorder="1" applyAlignment="1">
      <alignment horizontal="left" vertical="center" wrapText="1"/>
    </xf>
    <xf numFmtId="0" fontId="0" fillId="0" borderId="6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65" xfId="0" applyBorder="1" applyAlignment="1">
      <alignment horizontal="center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31" fillId="0" borderId="6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31" fillId="0" borderId="3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24" fillId="0" borderId="0" xfId="0" applyFont="1" applyAlignment="1">
      <alignment horizontal="left"/>
    </xf>
    <xf numFmtId="0" fontId="29" fillId="0" borderId="2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30" fillId="0" borderId="2" xfId="0" applyFont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29" fillId="0" borderId="4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54" fillId="0" borderId="0" xfId="0" applyFont="1" applyAlignment="1">
      <alignment horizontal="left"/>
    </xf>
    <xf numFmtId="0" fontId="22" fillId="0" borderId="12" xfId="0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left"/>
    </xf>
    <xf numFmtId="0" fontId="23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3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9" fillId="0" borderId="3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wrapText="1"/>
    </xf>
    <xf numFmtId="0" fontId="35" fillId="0" borderId="0" xfId="0" applyFont="1" applyAlignment="1">
      <alignment horizontal="right" vertical="center"/>
    </xf>
    <xf numFmtId="0" fontId="34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1" fillId="0" borderId="2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31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31" xfId="0" applyFont="1" applyBorder="1" applyAlignment="1">
      <alignment horizontal="center"/>
    </xf>
    <xf numFmtId="0" fontId="42" fillId="0" borderId="28" xfId="0" applyFont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42" fillId="0" borderId="30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0" fillId="0" borderId="3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right" wrapText="1"/>
    </xf>
    <xf numFmtId="0" fontId="17" fillId="0" borderId="2" xfId="0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38" fillId="0" borderId="0" xfId="0" applyFont="1" applyAlignment="1">
      <alignment horizontal="right" wrapText="1"/>
    </xf>
    <xf numFmtId="0" fontId="44" fillId="0" borderId="28" xfId="0" applyFont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55" fillId="0" borderId="0" xfId="0" applyFont="1" applyAlignment="1">
      <alignment horizontal="right"/>
    </xf>
    <xf numFmtId="0" fontId="55" fillId="0" borderId="0" xfId="0" applyFont="1" applyAlignment="1">
      <alignment horizontal="center"/>
    </xf>
    <xf numFmtId="0" fontId="0" fillId="0" borderId="3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2" xfId="0" applyBorder="1"/>
    <xf numFmtId="0" fontId="0" fillId="0" borderId="0" xfId="0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right"/>
    </xf>
    <xf numFmtId="0" fontId="0" fillId="0" borderId="5" xfId="0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3" fillId="0" borderId="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58" fillId="6" borderId="41" xfId="0" applyFont="1" applyFill="1" applyBorder="1" applyAlignment="1">
      <alignment horizontal="center"/>
    </xf>
    <xf numFmtId="0" fontId="58" fillId="6" borderId="0" xfId="0" applyFont="1" applyFill="1"/>
    <xf numFmtId="0" fontId="58" fillId="6" borderId="42" xfId="0" applyFont="1" applyFill="1" applyBorder="1" applyAlignment="1">
      <alignment horizontal="center"/>
    </xf>
    <xf numFmtId="0" fontId="58" fillId="6" borderId="42" xfId="0" applyFont="1" applyFill="1" applyBorder="1"/>
    <xf numFmtId="0" fontId="58" fillId="6" borderId="40" xfId="0" applyFont="1" applyFill="1" applyBorder="1"/>
    <xf numFmtId="0" fontId="59" fillId="4" borderId="43" xfId="0" applyFont="1" applyFill="1" applyBorder="1" applyAlignment="1">
      <alignment horizontal="center" vertical="center" wrapText="1"/>
    </xf>
    <xf numFmtId="0" fontId="60" fillId="4" borderId="44" xfId="0" applyFont="1" applyFill="1" applyBorder="1" applyAlignment="1">
      <alignment horizontal="center" vertical="center" wrapText="1"/>
    </xf>
    <xf numFmtId="0" fontId="60" fillId="4" borderId="45" xfId="0" applyFont="1" applyFill="1" applyBorder="1" applyAlignment="1">
      <alignment horizontal="center" vertical="center" wrapText="1"/>
    </xf>
    <xf numFmtId="0" fontId="59" fillId="4" borderId="52" xfId="0" applyFont="1" applyFill="1" applyBorder="1" applyAlignment="1">
      <alignment horizontal="center" vertical="center" wrapText="1"/>
    </xf>
    <xf numFmtId="0" fontId="59" fillId="4" borderId="53" xfId="0" applyFont="1" applyFill="1" applyBorder="1" applyAlignment="1">
      <alignment horizontal="center" vertical="center" wrapText="1"/>
    </xf>
    <xf numFmtId="0" fontId="59" fillId="4" borderId="54" xfId="0" applyFont="1" applyFill="1" applyBorder="1" applyAlignment="1">
      <alignment horizontal="center" vertical="center" wrapText="1"/>
    </xf>
    <xf numFmtId="0" fontId="62" fillId="6" borderId="35" xfId="1" applyFont="1" applyFill="1" applyBorder="1" applyAlignment="1">
      <alignment horizontal="center" vertical="center"/>
    </xf>
    <xf numFmtId="0" fontId="62" fillId="6" borderId="0" xfId="1" applyFont="1" applyFill="1" applyBorder="1" applyAlignment="1">
      <alignment horizontal="center" vertical="center"/>
    </xf>
    <xf numFmtId="0" fontId="61" fillId="6" borderId="57" xfId="1" applyFont="1" applyFill="1" applyBorder="1" applyAlignment="1">
      <alignment horizontal="center" vertical="center"/>
    </xf>
    <xf numFmtId="0" fontId="61" fillId="6" borderId="58" xfId="1" applyFont="1" applyFill="1" applyBorder="1" applyAlignment="1">
      <alignment horizontal="center" vertical="center"/>
    </xf>
    <xf numFmtId="0" fontId="61" fillId="6" borderId="59" xfId="1" applyFont="1" applyFill="1" applyBorder="1" applyAlignment="1">
      <alignment horizontal="center" vertical="center"/>
    </xf>
    <xf numFmtId="0" fontId="63" fillId="6" borderId="0" xfId="0" applyFont="1" applyFill="1"/>
    <xf numFmtId="0" fontId="59" fillId="4" borderId="47" xfId="1" applyFont="1" applyFill="1" applyBorder="1" applyAlignment="1">
      <alignment horizontal="right" vertical="center"/>
    </xf>
    <xf numFmtId="0" fontId="59" fillId="4" borderId="48" xfId="1" applyFont="1" applyFill="1" applyBorder="1" applyAlignment="1">
      <alignment horizontal="right" vertical="center"/>
    </xf>
    <xf numFmtId="0" fontId="59" fillId="4" borderId="46" xfId="1" applyFont="1" applyFill="1" applyBorder="1" applyAlignment="1">
      <alignment horizontal="right" vertical="center"/>
    </xf>
    <xf numFmtId="0" fontId="59" fillId="4" borderId="39" xfId="1" applyFont="1" applyFill="1" applyBorder="1" applyAlignment="1">
      <alignment horizontal="right" vertical="center"/>
    </xf>
    <xf numFmtId="0" fontId="59" fillId="4" borderId="46" xfId="1" applyFont="1" applyFill="1" applyBorder="1" applyAlignment="1">
      <alignment horizontal="right" vertical="center" wrapText="1"/>
    </xf>
    <xf numFmtId="0" fontId="59" fillId="4" borderId="55" xfId="1" applyFont="1" applyFill="1" applyBorder="1" applyAlignment="1">
      <alignment horizontal="right" vertical="center" wrapText="1"/>
    </xf>
    <xf numFmtId="0" fontId="59" fillId="4" borderId="56" xfId="1" applyFont="1" applyFill="1" applyBorder="1" applyAlignment="1">
      <alignment horizontal="right" vertical="center" wrapText="1"/>
    </xf>
    <xf numFmtId="0" fontId="47" fillId="4" borderId="0" xfId="1" applyFont="1" applyFill="1" applyBorder="1" applyAlignment="1">
      <alignment horizontal="right" vertical="center" wrapText="1"/>
    </xf>
    <xf numFmtId="0" fontId="59" fillId="4" borderId="84" xfId="1" applyFont="1" applyFill="1" applyBorder="1" applyAlignment="1">
      <alignment horizontal="right" vertical="center" wrapText="1"/>
    </xf>
    <xf numFmtId="0" fontId="59" fillId="4" borderId="60" xfId="1" applyFont="1" applyFill="1" applyBorder="1" applyAlignment="1">
      <alignment horizontal="right" vertical="center" wrapText="1"/>
    </xf>
    <xf numFmtId="0" fontId="59" fillId="4" borderId="83" xfId="1" applyFont="1" applyFill="1" applyBorder="1" applyAlignment="1">
      <alignment horizontal="right" vertical="center" wrapText="1"/>
    </xf>
    <xf numFmtId="0" fontId="59" fillId="4" borderId="39" xfId="1" applyFont="1" applyFill="1" applyBorder="1" applyAlignment="1">
      <alignment horizontal="right" vertical="center" wrapText="1"/>
    </xf>
    <xf numFmtId="0" fontId="58" fillId="6" borderId="0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colors>
    <mruColors>
      <color rgb="FFFFFF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723187</xdr:colOff>
      <xdr:row>119</xdr:row>
      <xdr:rowOff>118894</xdr:rowOff>
    </xdr:from>
    <xdr:to>
      <xdr:col>0</xdr:col>
      <xdr:colOff>1542337</xdr:colOff>
      <xdr:row>122</xdr:row>
      <xdr:rowOff>57083</xdr:rowOff>
    </xdr:to>
    <xdr:pic>
      <xdr:nvPicPr>
        <xdr:cNvPr id="7" name="Gráfico 6" descr="Candado">
          <a:extLst>
            <a:ext uri="{FF2B5EF4-FFF2-40B4-BE49-F238E27FC236}">
              <a16:creationId xmlns:a16="http://schemas.microsoft.com/office/drawing/2014/main" id="{3D4DCAFC-C5D3-4ED7-BA0D-BB0F0F803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23187" y="11439591"/>
          <a:ext cx="819150" cy="841457"/>
        </a:xfrm>
        <a:prstGeom prst="rect">
          <a:avLst/>
        </a:prstGeom>
      </xdr:spPr>
    </xdr:pic>
    <xdr:clientData/>
  </xdr:twoCellAnchor>
  <xdr:twoCellAnchor editAs="oneCell">
    <xdr:from>
      <xdr:col>1</xdr:col>
      <xdr:colOff>3380639</xdr:colOff>
      <xdr:row>120</xdr:row>
      <xdr:rowOff>43542</xdr:rowOff>
    </xdr:from>
    <xdr:to>
      <xdr:col>1</xdr:col>
      <xdr:colOff>4199789</xdr:colOff>
      <xdr:row>123</xdr:row>
      <xdr:rowOff>39059</xdr:rowOff>
    </xdr:to>
    <xdr:pic>
      <xdr:nvPicPr>
        <xdr:cNvPr id="8" name="Gráfico 7" descr="Candado">
          <a:extLst>
            <a:ext uri="{FF2B5EF4-FFF2-40B4-BE49-F238E27FC236}">
              <a16:creationId xmlns:a16="http://schemas.microsoft.com/office/drawing/2014/main" id="{9785F987-216A-43EA-8ECE-C002B86F7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44123" y="11551616"/>
          <a:ext cx="819150" cy="841457"/>
        </a:xfrm>
        <a:prstGeom prst="rect">
          <a:avLst/>
        </a:prstGeom>
      </xdr:spPr>
    </xdr:pic>
    <xdr:clientData/>
  </xdr:twoCellAnchor>
  <xdr:twoCellAnchor editAs="oneCell">
    <xdr:from>
      <xdr:col>0</xdr:col>
      <xdr:colOff>899309</xdr:colOff>
      <xdr:row>0</xdr:row>
      <xdr:rowOff>0</xdr:rowOff>
    </xdr:from>
    <xdr:to>
      <xdr:col>0</xdr:col>
      <xdr:colOff>2805546</xdr:colOff>
      <xdr:row>5</xdr:row>
      <xdr:rowOff>108125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F5F528-8F85-F54D-BF15-D57EDAB45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309" y="0"/>
          <a:ext cx="1906237" cy="2117034"/>
        </a:xfrm>
        <a:prstGeom prst="rect">
          <a:avLst/>
        </a:prstGeom>
      </xdr:spPr>
    </xdr:pic>
    <xdr:clientData/>
  </xdr:twoCellAnchor>
  <xdr:twoCellAnchor>
    <xdr:from>
      <xdr:col>2</xdr:col>
      <xdr:colOff>598713</xdr:colOff>
      <xdr:row>0</xdr:row>
      <xdr:rowOff>0</xdr:rowOff>
    </xdr:from>
    <xdr:to>
      <xdr:col>2</xdr:col>
      <xdr:colOff>6381750</xdr:colOff>
      <xdr:row>4</xdr:row>
      <xdr:rowOff>-1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F329D9-F7F7-0D30-D806-5AFC9477C175}"/>
            </a:ext>
          </a:extLst>
        </xdr:cNvPr>
        <xdr:cNvSpPr txBox="1"/>
      </xdr:nvSpPr>
      <xdr:spPr>
        <a:xfrm>
          <a:off x="8681356" y="0"/>
          <a:ext cx="5783037" cy="1578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Ingresa los datos de esta hoja, las hojas posteriores se llenaran con los datos que se encuentran aquí; posteriormente solo imprime las hojas y recaba las firmas necesarias</a:t>
          </a:r>
        </a:p>
      </xdr:txBody>
    </xdr:sp>
    <xdr:clientData/>
  </xdr:twoCellAnchor>
  <xdr:twoCellAnchor>
    <xdr:from>
      <xdr:col>2</xdr:col>
      <xdr:colOff>6640286</xdr:colOff>
      <xdr:row>0</xdr:row>
      <xdr:rowOff>0</xdr:rowOff>
    </xdr:from>
    <xdr:to>
      <xdr:col>2</xdr:col>
      <xdr:colOff>12330546</xdr:colOff>
      <xdr:row>3</xdr:row>
      <xdr:rowOff>381000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077FBBF-4BC7-4899-86F3-745A85FC452E}"/>
            </a:ext>
          </a:extLst>
        </xdr:cNvPr>
        <xdr:cNvSpPr txBox="1"/>
      </xdr:nvSpPr>
      <xdr:spPr>
        <a:xfrm>
          <a:off x="16754104" y="0"/>
          <a:ext cx="5690260" cy="1575955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7606394</xdr:colOff>
      <xdr:row>0</xdr:row>
      <xdr:rowOff>0</xdr:rowOff>
    </xdr:from>
    <xdr:to>
      <xdr:col>2</xdr:col>
      <xdr:colOff>9187011</xdr:colOff>
      <xdr:row>3</xdr:row>
      <xdr:rowOff>176068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38FD6AA-7AE3-BEFB-FFBB-667436388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9985" y="0"/>
          <a:ext cx="1580617" cy="1371023"/>
        </a:xfrm>
        <a:prstGeom prst="rect">
          <a:avLst/>
        </a:prstGeom>
      </xdr:spPr>
    </xdr:pic>
    <xdr:clientData/>
  </xdr:twoCellAnchor>
  <xdr:twoCellAnchor>
    <xdr:from>
      <xdr:col>2</xdr:col>
      <xdr:colOff>353785</xdr:colOff>
      <xdr:row>24</xdr:row>
      <xdr:rowOff>489857</xdr:rowOff>
    </xdr:from>
    <xdr:to>
      <xdr:col>2</xdr:col>
      <xdr:colOff>1183821</xdr:colOff>
      <xdr:row>24</xdr:row>
      <xdr:rowOff>489857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2630797E-F88D-13B4-F695-B2111996646A}"/>
            </a:ext>
          </a:extLst>
        </xdr:cNvPr>
        <xdr:cNvCxnSpPr/>
      </xdr:nvCxnSpPr>
      <xdr:spPr>
        <a:xfrm flipH="1">
          <a:off x="8436428" y="14804571"/>
          <a:ext cx="830036" cy="0"/>
        </a:xfrm>
        <a:prstGeom prst="straightConnector1">
          <a:avLst/>
        </a:prstGeom>
        <a:ln w="76200">
          <a:solidFill>
            <a:srgbClr val="00B050"/>
          </a:solidFill>
          <a:tailEnd type="triangle"/>
        </a:ln>
        <a:effectLst>
          <a:glow rad="139700">
            <a:schemeClr val="accent1">
              <a:satMod val="175000"/>
              <a:alpha val="40000"/>
            </a:schemeClr>
          </a:glo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394607</xdr:colOff>
      <xdr:row>8</xdr:row>
      <xdr:rowOff>244928</xdr:rowOff>
    </xdr:from>
    <xdr:to>
      <xdr:col>2</xdr:col>
      <xdr:colOff>1224643</xdr:colOff>
      <xdr:row>8</xdr:row>
      <xdr:rowOff>244928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37AC1F31-8AC3-4C34-9A4B-DCA11C51FAE6}"/>
            </a:ext>
          </a:extLst>
        </xdr:cNvPr>
        <xdr:cNvCxnSpPr/>
      </xdr:nvCxnSpPr>
      <xdr:spPr>
        <a:xfrm flipH="1">
          <a:off x="8477250" y="3252107"/>
          <a:ext cx="830036" cy="0"/>
        </a:xfrm>
        <a:prstGeom prst="straightConnector1">
          <a:avLst/>
        </a:prstGeom>
        <a:ln w="76200">
          <a:solidFill>
            <a:srgbClr val="00B050"/>
          </a:solidFill>
          <a:tailEnd type="triangle"/>
        </a:ln>
        <a:effectLst>
          <a:glow rad="139700">
            <a:schemeClr val="accent1">
              <a:satMod val="175000"/>
              <a:alpha val="40000"/>
            </a:schemeClr>
          </a:glo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383722</xdr:colOff>
      <xdr:row>11</xdr:row>
      <xdr:rowOff>370115</xdr:rowOff>
    </xdr:from>
    <xdr:to>
      <xdr:col>2</xdr:col>
      <xdr:colOff>1213758</xdr:colOff>
      <xdr:row>11</xdr:row>
      <xdr:rowOff>370115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8C47E166-2629-4E5A-94A0-313780A86D0F}"/>
            </a:ext>
          </a:extLst>
        </xdr:cNvPr>
        <xdr:cNvCxnSpPr/>
      </xdr:nvCxnSpPr>
      <xdr:spPr>
        <a:xfrm flipH="1">
          <a:off x="8466365" y="5799365"/>
          <a:ext cx="830036" cy="0"/>
        </a:xfrm>
        <a:prstGeom prst="straightConnector1">
          <a:avLst/>
        </a:prstGeom>
        <a:ln w="76200">
          <a:solidFill>
            <a:srgbClr val="00B050"/>
          </a:solidFill>
          <a:tailEnd type="triangle"/>
        </a:ln>
        <a:effectLst>
          <a:glow rad="139700">
            <a:schemeClr val="accent1">
              <a:satMod val="175000"/>
              <a:alpha val="40000"/>
            </a:schemeClr>
          </a:glo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375556</xdr:colOff>
      <xdr:row>13</xdr:row>
      <xdr:rowOff>225880</xdr:rowOff>
    </xdr:from>
    <xdr:to>
      <xdr:col>2</xdr:col>
      <xdr:colOff>1205592</xdr:colOff>
      <xdr:row>13</xdr:row>
      <xdr:rowOff>225880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4E40C7A0-B27A-43AB-9A8A-B77F205798A8}"/>
            </a:ext>
          </a:extLst>
        </xdr:cNvPr>
        <xdr:cNvCxnSpPr/>
      </xdr:nvCxnSpPr>
      <xdr:spPr>
        <a:xfrm flipH="1">
          <a:off x="8458199" y="7165523"/>
          <a:ext cx="830036" cy="0"/>
        </a:xfrm>
        <a:prstGeom prst="straightConnector1">
          <a:avLst/>
        </a:prstGeom>
        <a:ln w="76200">
          <a:solidFill>
            <a:srgbClr val="00B050"/>
          </a:solidFill>
          <a:tailEnd type="triangle"/>
        </a:ln>
        <a:effectLst>
          <a:glow rad="139700">
            <a:schemeClr val="accent1">
              <a:satMod val="175000"/>
              <a:alpha val="40000"/>
            </a:schemeClr>
          </a:glo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212912</xdr:colOff>
      <xdr:row>0</xdr:row>
      <xdr:rowOff>100852</xdr:rowOff>
    </xdr:from>
    <xdr:to>
      <xdr:col>5</xdr:col>
      <xdr:colOff>291353</xdr:colOff>
      <xdr:row>4</xdr:row>
      <xdr:rowOff>311565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F49A8A-99ED-A645-6041-F6F7632F7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100852"/>
          <a:ext cx="1467971" cy="1241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212912</xdr:colOff>
      <xdr:row>0</xdr:row>
      <xdr:rowOff>100852</xdr:rowOff>
    </xdr:from>
    <xdr:to>
      <xdr:col>5</xdr:col>
      <xdr:colOff>291353</xdr:colOff>
      <xdr:row>4</xdr:row>
      <xdr:rowOff>311565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90EF0E-895F-49CA-B6BA-A4BC727B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337" y="100852"/>
          <a:ext cx="1488141" cy="1248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212912</xdr:colOff>
      <xdr:row>0</xdr:row>
      <xdr:rowOff>100852</xdr:rowOff>
    </xdr:from>
    <xdr:to>
      <xdr:col>5</xdr:col>
      <xdr:colOff>291353</xdr:colOff>
      <xdr:row>4</xdr:row>
      <xdr:rowOff>311565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06800B-BFF1-4403-AD9F-3C268EC95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337" y="100852"/>
          <a:ext cx="1488141" cy="1248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212912</xdr:colOff>
      <xdr:row>0</xdr:row>
      <xdr:rowOff>100852</xdr:rowOff>
    </xdr:from>
    <xdr:to>
      <xdr:col>5</xdr:col>
      <xdr:colOff>291353</xdr:colOff>
      <xdr:row>4</xdr:row>
      <xdr:rowOff>311565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034FB0-726B-4ECF-92D4-EB9D33BC6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337" y="100852"/>
          <a:ext cx="1488141" cy="1248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190499</xdr:colOff>
      <xdr:row>9</xdr:row>
      <xdr:rowOff>0</xdr:rowOff>
    </xdr:from>
    <xdr:to>
      <xdr:col>26</xdr:col>
      <xdr:colOff>168088</xdr:colOff>
      <xdr:row>16</xdr:row>
      <xdr:rowOff>112058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C67D7E2-3968-4843-8C05-E9E64E946CE1}"/>
            </a:ext>
          </a:extLst>
        </xdr:cNvPr>
        <xdr:cNvSpPr txBox="1"/>
      </xdr:nvSpPr>
      <xdr:spPr>
        <a:xfrm>
          <a:off x="9412940" y="2857500"/>
          <a:ext cx="1905001" cy="2061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100"/>
        </a:p>
        <a:p>
          <a:endParaRPr lang="es-MX">
            <a:effectLst/>
          </a:endParaRPr>
        </a:p>
        <a:p>
          <a:pPr algn="ctr"/>
          <a:r>
            <a:rPr lang="es-MX" sz="1100" b="1">
              <a:solidFill>
                <a:schemeClr val="bg1">
                  <a:lumMod val="65000"/>
                </a:schemeClr>
              </a:solidFill>
              <a:effectLst/>
              <a:latin typeface="+mn-lt"/>
              <a:ea typeface="+mn-ea"/>
              <a:cs typeface="+mn-cs"/>
            </a:rPr>
            <a:t>FOTO</a:t>
          </a:r>
          <a:endParaRPr lang="es-MX" b="1">
            <a:solidFill>
              <a:schemeClr val="bg1">
                <a:lumMod val="65000"/>
              </a:schemeClr>
            </a:solidFill>
            <a:effectLst/>
          </a:endParaRPr>
        </a:p>
        <a:p>
          <a:endParaRPr lang="es-MX" sz="1100"/>
        </a:p>
        <a:p>
          <a:endParaRPr lang="es-MX" sz="1100"/>
        </a:p>
      </xdr:txBody>
    </xdr:sp>
    <xdr:clientData/>
  </xdr:twoCellAnchor>
  <xdr:twoCellAnchor editAs="oneCell">
    <xdr:from>
      <xdr:col>0</xdr:col>
      <xdr:colOff>1086971</xdr:colOff>
      <xdr:row>0</xdr:row>
      <xdr:rowOff>67235</xdr:rowOff>
    </xdr:from>
    <xdr:to>
      <xdr:col>1</xdr:col>
      <xdr:colOff>385957</xdr:colOff>
      <xdr:row>4</xdr:row>
      <xdr:rowOff>246529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42A1F8-FA11-C0C9-3648-D5AFCF49B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971" y="67235"/>
          <a:ext cx="1461721" cy="14343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308907</xdr:colOff>
      <xdr:row>0</xdr:row>
      <xdr:rowOff>12700</xdr:rowOff>
    </xdr:from>
    <xdr:to>
      <xdr:col>3</xdr:col>
      <xdr:colOff>327506</xdr:colOff>
      <xdr:row>4</xdr:row>
      <xdr:rowOff>337670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5FF0FD-895E-45F2-8EF2-FED051212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07" y="12700"/>
          <a:ext cx="1567999" cy="18489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201386</xdr:colOff>
      <xdr:row>0</xdr:row>
      <xdr:rowOff>95250</xdr:rowOff>
    </xdr:from>
    <xdr:to>
      <xdr:col>5</xdr:col>
      <xdr:colOff>57150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337602-5DE0-5712-512E-86A3E472A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957" y="95250"/>
          <a:ext cx="1162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201386</xdr:colOff>
      <xdr:row>0</xdr:row>
      <xdr:rowOff>95250</xdr:rowOff>
    </xdr:from>
    <xdr:to>
      <xdr:col>5</xdr:col>
      <xdr:colOff>57150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6CAEEF-F6F5-4C2B-A611-C89721B8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236" y="95250"/>
          <a:ext cx="1151164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201386</xdr:colOff>
      <xdr:row>0</xdr:row>
      <xdr:rowOff>95250</xdr:rowOff>
    </xdr:from>
    <xdr:to>
      <xdr:col>5</xdr:col>
      <xdr:colOff>57150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E74F3A-A8B4-425E-A811-4130E779E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236" y="95250"/>
          <a:ext cx="1151164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77528</xdr:colOff>
      <xdr:row>0</xdr:row>
      <xdr:rowOff>77528</xdr:rowOff>
    </xdr:from>
    <xdr:to>
      <xdr:col>4</xdr:col>
      <xdr:colOff>319406</xdr:colOff>
      <xdr:row>5</xdr:row>
      <xdr:rowOff>88604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8A381F-496D-86DB-78AD-BD2542ED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947" y="77528"/>
          <a:ext cx="1305133" cy="908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77528</xdr:colOff>
      <xdr:row>0</xdr:row>
      <xdr:rowOff>77528</xdr:rowOff>
    </xdr:from>
    <xdr:to>
      <xdr:col>4</xdr:col>
      <xdr:colOff>319406</xdr:colOff>
      <xdr:row>5</xdr:row>
      <xdr:rowOff>88604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BAB759-13C9-470F-A90F-5DEA001F6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953" y="77528"/>
          <a:ext cx="1299153" cy="1325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77528</xdr:colOff>
      <xdr:row>0</xdr:row>
      <xdr:rowOff>77528</xdr:rowOff>
    </xdr:from>
    <xdr:to>
      <xdr:col>4</xdr:col>
      <xdr:colOff>319406</xdr:colOff>
      <xdr:row>5</xdr:row>
      <xdr:rowOff>88604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D793DC-CE30-44C9-8031-8EA853CD5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953" y="77528"/>
          <a:ext cx="1299153" cy="1325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alizado 2">
      <a:majorFont>
        <a:latin typeface="Montserrat SemiBold"/>
        <a:ea typeface=""/>
        <a:cs typeface=""/>
      </a:majorFont>
      <a:minorFont>
        <a:latin typeface="Montserrat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B309"/>
  <sheetViews>
    <sheetView tabSelected="1" zoomScale="55" zoomScaleNormal="55" workbookViewId="0">
      <selection activeCell="B6" sqref="B6"/>
    </sheetView>
  </sheetViews>
  <sheetFormatPr baseColWidth="10" defaultColWidth="11" defaultRowHeight="18"/>
  <cols>
    <col min="1" max="1" width="42.69921875" style="94" customWidth="1"/>
    <col min="2" max="2" width="66.09765625" style="94" customWidth="1"/>
    <col min="3" max="3" width="129.8984375" style="130" customWidth="1"/>
    <col min="4" max="106" width="11" style="93"/>
    <col min="107" max="16384" width="11" style="94"/>
  </cols>
  <sheetData>
    <row r="1" spans="1:5" s="408" customFormat="1" ht="31.5" customHeight="1">
      <c r="A1" s="407"/>
      <c r="B1" s="412" t="s">
        <v>142</v>
      </c>
      <c r="C1" s="415"/>
    </row>
    <row r="2" spans="1:5" s="408" customFormat="1" ht="31.5" customHeight="1">
      <c r="A2" s="409"/>
      <c r="B2" s="413"/>
      <c r="C2" s="416"/>
    </row>
    <row r="3" spans="1:5" s="408" customFormat="1" ht="31.5" customHeight="1" thickBot="1">
      <c r="A3" s="410"/>
      <c r="B3" s="413"/>
      <c r="C3" s="416"/>
      <c r="E3" s="411"/>
    </row>
    <row r="4" spans="1:5" s="408" customFormat="1" ht="31.5" customHeight="1" thickBot="1">
      <c r="A4" s="436"/>
      <c r="B4" s="414"/>
      <c r="C4" s="417"/>
    </row>
    <row r="5" spans="1:5" s="408" customFormat="1" ht="33" customHeight="1" thickBot="1">
      <c r="A5" s="418" t="s">
        <v>140</v>
      </c>
      <c r="B5" s="419"/>
      <c r="C5" s="419"/>
    </row>
    <row r="6" spans="1:5" ht="27.75" customHeight="1" thickBot="1">
      <c r="A6" s="424" t="s">
        <v>91</v>
      </c>
      <c r="B6" s="95"/>
      <c r="C6" s="96"/>
    </row>
    <row r="7" spans="1:5" ht="26.25" customHeight="1" thickBot="1">
      <c r="A7" s="425" t="s">
        <v>92</v>
      </c>
      <c r="B7" s="97"/>
      <c r="C7" s="98"/>
    </row>
    <row r="8" spans="1:5" ht="24.75" customHeight="1" thickBot="1">
      <c r="A8" s="426" t="s">
        <v>93</v>
      </c>
      <c r="B8" s="97"/>
      <c r="C8" s="99"/>
    </row>
    <row r="9" spans="1:5" ht="33.75" customHeight="1" thickBot="1">
      <c r="A9" s="426" t="s">
        <v>1</v>
      </c>
      <c r="B9" s="97"/>
      <c r="C9" s="100" t="s">
        <v>193</v>
      </c>
    </row>
    <row r="10" spans="1:5" ht="30" customHeight="1" thickBot="1">
      <c r="A10" s="427" t="s">
        <v>94</v>
      </c>
      <c r="B10" s="101"/>
      <c r="C10" s="102" t="s">
        <v>194</v>
      </c>
    </row>
    <row r="11" spans="1:5" ht="77.25" customHeight="1" thickBot="1">
      <c r="A11" s="428" t="s">
        <v>155</v>
      </c>
      <c r="B11" s="103"/>
      <c r="C11" s="104" t="s">
        <v>195</v>
      </c>
    </row>
    <row r="12" spans="1:5" ht="41.25" customHeight="1" thickBot="1">
      <c r="A12" s="426" t="s">
        <v>5</v>
      </c>
      <c r="B12" s="97"/>
      <c r="C12" s="105" t="s">
        <v>196</v>
      </c>
    </row>
    <row r="13" spans="1:5" ht="27.75" customHeight="1" thickBot="1">
      <c r="A13" s="426" t="s">
        <v>95</v>
      </c>
      <c r="B13" s="106"/>
      <c r="C13" s="105" t="s">
        <v>197</v>
      </c>
    </row>
    <row r="14" spans="1:5" ht="33" customHeight="1" thickBot="1">
      <c r="A14" s="426" t="s">
        <v>7</v>
      </c>
      <c r="B14" s="97"/>
      <c r="C14" s="105" t="s">
        <v>198</v>
      </c>
    </row>
    <row r="15" spans="1:5" ht="18.75" thickBot="1">
      <c r="A15" s="93"/>
      <c r="B15" s="107"/>
      <c r="C15" s="108"/>
    </row>
    <row r="16" spans="1:5" s="423" customFormat="1" ht="39.75" customHeight="1" thickBot="1">
      <c r="A16" s="420" t="s">
        <v>141</v>
      </c>
      <c r="B16" s="421"/>
      <c r="C16" s="422"/>
    </row>
    <row r="17" spans="1:3" ht="56.25" customHeight="1" thickBot="1">
      <c r="A17" s="429" t="s">
        <v>42</v>
      </c>
      <c r="B17" s="133"/>
      <c r="C17" s="110" t="s">
        <v>199</v>
      </c>
    </row>
    <row r="18" spans="1:3" ht="41.25" customHeight="1" thickBot="1">
      <c r="A18" s="429" t="s">
        <v>233</v>
      </c>
      <c r="B18" s="134"/>
      <c r="C18" s="111" t="s">
        <v>200</v>
      </c>
    </row>
    <row r="19" spans="1:3" ht="51.75" customHeight="1" thickBot="1">
      <c r="A19" s="429" t="s">
        <v>129</v>
      </c>
      <c r="B19" s="133"/>
      <c r="C19" s="111" t="s">
        <v>201</v>
      </c>
    </row>
    <row r="20" spans="1:3" ht="54" customHeight="1" thickBot="1">
      <c r="A20" s="430" t="s">
        <v>234</v>
      </c>
      <c r="B20" s="133"/>
      <c r="C20" s="111" t="s">
        <v>202</v>
      </c>
    </row>
    <row r="21" spans="1:3" ht="56.25" customHeight="1" thickBot="1">
      <c r="A21" s="429" t="s">
        <v>96</v>
      </c>
      <c r="B21" s="135"/>
      <c r="C21" s="112" t="s">
        <v>203</v>
      </c>
    </row>
    <row r="22" spans="1:3" ht="77.25" customHeight="1" thickBot="1">
      <c r="A22" s="429" t="s">
        <v>163</v>
      </c>
      <c r="B22" s="134"/>
      <c r="C22" s="112" t="s">
        <v>204</v>
      </c>
    </row>
    <row r="23" spans="1:3" ht="120" customHeight="1" thickBot="1">
      <c r="A23" s="429" t="s">
        <v>128</v>
      </c>
      <c r="B23" s="134"/>
      <c r="C23" s="113" t="s">
        <v>205</v>
      </c>
    </row>
    <row r="24" spans="1:3" ht="192" customHeight="1" thickBot="1">
      <c r="A24" s="429" t="s">
        <v>168</v>
      </c>
      <c r="B24" s="134"/>
      <c r="C24" s="114" t="s">
        <v>169</v>
      </c>
    </row>
    <row r="25" spans="1:3" ht="63.75" customHeight="1" thickBot="1">
      <c r="A25" s="429" t="s">
        <v>12</v>
      </c>
      <c r="B25" s="109"/>
      <c r="C25" s="115" t="s">
        <v>206</v>
      </c>
    </row>
    <row r="26" spans="1:3">
      <c r="A26" s="93"/>
      <c r="B26" s="93"/>
      <c r="C26" s="116"/>
    </row>
    <row r="27" spans="1:3" ht="14.25" customHeight="1" thickBot="1">
      <c r="A27" s="93"/>
      <c r="B27" s="93"/>
      <c r="C27" s="117"/>
    </row>
    <row r="28" spans="1:3" s="423" customFormat="1" ht="42" customHeight="1" thickBot="1">
      <c r="A28" s="420" t="s">
        <v>226</v>
      </c>
      <c r="B28" s="421"/>
      <c r="C28" s="422"/>
    </row>
    <row r="29" spans="1:3" ht="265.5" customHeight="1" thickBot="1">
      <c r="A29" s="433" t="s">
        <v>143</v>
      </c>
      <c r="B29" s="101"/>
      <c r="C29" s="118" t="s">
        <v>207</v>
      </c>
    </row>
    <row r="30" spans="1:3" s="122" customFormat="1" ht="37.5" customHeight="1" thickBot="1">
      <c r="A30" s="119" t="s">
        <v>223</v>
      </c>
      <c r="B30" s="120"/>
      <c r="C30" s="121">
        <f>SUM(Th1ER)</f>
        <v>0</v>
      </c>
    </row>
    <row r="31" spans="1:3" ht="241.5" customHeight="1" thickBot="1">
      <c r="A31" s="435" t="s">
        <v>144</v>
      </c>
      <c r="B31" s="101" t="s">
        <v>211</v>
      </c>
      <c r="C31" s="118" t="s">
        <v>208</v>
      </c>
    </row>
    <row r="32" spans="1:3" s="122" customFormat="1" ht="45.75" customHeight="1" thickBot="1">
      <c r="A32" s="119" t="s">
        <v>225</v>
      </c>
      <c r="B32" s="120"/>
      <c r="C32" s="121">
        <f>SUM(B30,B32)</f>
        <v>0</v>
      </c>
    </row>
    <row r="33" spans="1:4" ht="273" customHeight="1" thickBot="1">
      <c r="A33" s="434" t="s">
        <v>145</v>
      </c>
      <c r="B33" s="101"/>
      <c r="C33" s="118" t="s">
        <v>209</v>
      </c>
    </row>
    <row r="34" spans="1:4" s="122" customFormat="1" ht="34.5" customHeight="1" thickBot="1">
      <c r="A34" s="432" t="s">
        <v>224</v>
      </c>
      <c r="B34" s="120"/>
      <c r="C34" s="123">
        <f>SUM(B30,B32,B34)</f>
        <v>0</v>
      </c>
    </row>
    <row r="35" spans="1:4" ht="34.5" customHeight="1" thickBot="1">
      <c r="A35" s="431" t="s">
        <v>173</v>
      </c>
      <c r="B35" s="131">
        <f>SUM(B30,B32,B34)</f>
        <v>0</v>
      </c>
      <c r="C35" s="114"/>
    </row>
    <row r="36" spans="1:4" ht="18" customHeight="1">
      <c r="A36" s="124"/>
      <c r="B36" s="124"/>
      <c r="C36" s="116"/>
    </row>
    <row r="37" spans="1:4" ht="17.25" customHeight="1">
      <c r="A37" s="124"/>
      <c r="B37" s="124"/>
      <c r="C37" s="116"/>
    </row>
    <row r="38" spans="1:4" ht="19.5" customHeight="1">
      <c r="A38" s="125"/>
      <c r="B38" s="125"/>
      <c r="C38" s="116"/>
    </row>
    <row r="39" spans="1:4" ht="18" customHeight="1">
      <c r="A39" s="125"/>
      <c r="B39" s="125"/>
      <c r="C39" s="116"/>
    </row>
    <row r="40" spans="1:4" ht="27" customHeight="1">
      <c r="A40" s="125"/>
      <c r="B40" s="125"/>
      <c r="C40" s="116"/>
    </row>
    <row r="41" spans="1:4" ht="24.75" customHeight="1">
      <c r="A41" s="125"/>
      <c r="B41" s="125"/>
      <c r="C41" s="116"/>
    </row>
    <row r="42" spans="1:4" ht="28.5" customHeight="1">
      <c r="A42" s="125"/>
      <c r="B42" s="125"/>
      <c r="C42" s="116"/>
    </row>
    <row r="43" spans="1:4" ht="20.25" customHeight="1">
      <c r="A43" s="125"/>
      <c r="B43" s="125"/>
      <c r="C43" s="116"/>
    </row>
    <row r="44" spans="1:4" ht="21.75" customHeight="1">
      <c r="A44" s="124"/>
      <c r="B44" s="124"/>
      <c r="C44" s="126"/>
    </row>
    <row r="45" spans="1:4" ht="22.5" customHeight="1">
      <c r="A45" s="124"/>
      <c r="B45" s="124"/>
      <c r="C45" s="126"/>
    </row>
    <row r="46" spans="1:4" ht="20.25" customHeight="1">
      <c r="A46" s="124"/>
      <c r="B46" s="124"/>
      <c r="C46" s="126"/>
    </row>
    <row r="47" spans="1:4">
      <c r="A47" s="124"/>
      <c r="B47" s="124"/>
      <c r="C47" s="126"/>
    </row>
    <row r="48" spans="1:4">
      <c r="A48" s="124"/>
      <c r="B48" s="124"/>
      <c r="C48" s="126"/>
      <c r="D48" s="125"/>
    </row>
    <row r="49" spans="1:4">
      <c r="A49" s="124"/>
      <c r="B49" s="124"/>
      <c r="C49" s="126"/>
      <c r="D49" s="125"/>
    </row>
    <row r="50" spans="1:4">
      <c r="A50" s="124"/>
      <c r="B50" s="124"/>
      <c r="C50" s="126"/>
      <c r="D50" s="125"/>
    </row>
    <row r="51" spans="1:4">
      <c r="A51" s="124"/>
      <c r="B51" s="124"/>
      <c r="C51" s="126"/>
      <c r="D51" s="125"/>
    </row>
    <row r="52" spans="1:4">
      <c r="A52" s="124"/>
      <c r="B52" s="124"/>
      <c r="C52" s="126"/>
      <c r="D52" s="125"/>
    </row>
    <row r="53" spans="1:4">
      <c r="A53" s="124"/>
      <c r="B53" s="124"/>
      <c r="C53" s="126"/>
      <c r="D53" s="125"/>
    </row>
    <row r="54" spans="1:4">
      <c r="A54" s="124"/>
      <c r="B54" s="124"/>
      <c r="C54" s="126"/>
      <c r="D54" s="125"/>
    </row>
    <row r="55" spans="1:4">
      <c r="A55" s="124"/>
      <c r="B55" s="124"/>
      <c r="C55" s="126"/>
      <c r="D55" s="125"/>
    </row>
    <row r="56" spans="1:4">
      <c r="A56" s="124"/>
      <c r="B56" s="124"/>
      <c r="C56" s="126"/>
      <c r="D56" s="125"/>
    </row>
    <row r="57" spans="1:4">
      <c r="A57" s="124"/>
      <c r="B57" s="124"/>
      <c r="C57" s="126"/>
      <c r="D57" s="125"/>
    </row>
    <row r="58" spans="1:4">
      <c r="A58" s="124"/>
      <c r="B58" s="124"/>
      <c r="C58" s="126"/>
      <c r="D58" s="125"/>
    </row>
    <row r="59" spans="1:4">
      <c r="A59" s="124"/>
      <c r="B59" s="124"/>
      <c r="C59" s="126"/>
      <c r="D59" s="125"/>
    </row>
    <row r="60" spans="1:4">
      <c r="A60" s="124"/>
      <c r="B60" s="124"/>
      <c r="C60" s="127" t="s">
        <v>110</v>
      </c>
      <c r="D60" s="125"/>
    </row>
    <row r="61" spans="1:4">
      <c r="A61" s="124"/>
      <c r="B61" s="124"/>
      <c r="C61" s="127" t="s">
        <v>111</v>
      </c>
      <c r="D61" s="125"/>
    </row>
    <row r="62" spans="1:4">
      <c r="A62" s="124"/>
      <c r="B62" s="127" t="s">
        <v>131</v>
      </c>
      <c r="C62" s="127" t="s">
        <v>112</v>
      </c>
      <c r="D62" s="125"/>
    </row>
    <row r="63" spans="1:4">
      <c r="A63" s="124"/>
      <c r="B63" s="127" t="s">
        <v>132</v>
      </c>
      <c r="C63" s="127" t="s">
        <v>113</v>
      </c>
      <c r="D63" s="125"/>
    </row>
    <row r="64" spans="1:4">
      <c r="A64" s="124"/>
      <c r="B64" s="127" t="s">
        <v>134</v>
      </c>
      <c r="C64" s="127" t="s">
        <v>114</v>
      </c>
      <c r="D64" s="125"/>
    </row>
    <row r="65" spans="1:4">
      <c r="A65" s="127"/>
      <c r="B65" s="127" t="s">
        <v>135</v>
      </c>
      <c r="C65" s="127" t="s">
        <v>115</v>
      </c>
      <c r="D65" s="125"/>
    </row>
    <row r="66" spans="1:4">
      <c r="A66" s="127"/>
      <c r="B66" s="127" t="s">
        <v>139</v>
      </c>
      <c r="C66" s="127" t="s">
        <v>116</v>
      </c>
      <c r="D66" s="125"/>
    </row>
    <row r="67" spans="1:4">
      <c r="A67" s="124"/>
      <c r="B67" s="127" t="s">
        <v>138</v>
      </c>
      <c r="C67" s="127" t="s">
        <v>117</v>
      </c>
      <c r="D67" s="125"/>
    </row>
    <row r="68" spans="1:4">
      <c r="A68" s="124"/>
      <c r="B68" s="127" t="s">
        <v>137</v>
      </c>
      <c r="C68" s="116"/>
      <c r="D68" s="125"/>
    </row>
    <row r="69" spans="1:4">
      <c r="A69" s="124"/>
      <c r="B69" s="127" t="s">
        <v>136</v>
      </c>
      <c r="C69" s="116"/>
      <c r="D69" s="125"/>
    </row>
    <row r="70" spans="1:4">
      <c r="A70" s="127"/>
      <c r="B70" s="127" t="s">
        <v>130</v>
      </c>
      <c r="C70" s="116"/>
      <c r="D70" s="125"/>
    </row>
    <row r="71" spans="1:4">
      <c r="A71" s="124"/>
      <c r="B71" s="124"/>
      <c r="C71" s="116"/>
      <c r="D71" s="125"/>
    </row>
    <row r="72" spans="1:4">
      <c r="A72" s="124"/>
      <c r="B72" s="127" t="s">
        <v>104</v>
      </c>
      <c r="C72" s="116"/>
      <c r="D72" s="125"/>
    </row>
    <row r="73" spans="1:4">
      <c r="A73" s="124"/>
      <c r="B73" s="127" t="s">
        <v>105</v>
      </c>
      <c r="C73" s="116"/>
      <c r="D73" s="125"/>
    </row>
    <row r="74" spans="1:4">
      <c r="A74" s="127"/>
      <c r="B74" s="127" t="s">
        <v>106</v>
      </c>
      <c r="C74" s="126"/>
      <c r="D74" s="125"/>
    </row>
    <row r="75" spans="1:4">
      <c r="A75" s="127"/>
      <c r="B75" s="127" t="s">
        <v>107</v>
      </c>
      <c r="C75" s="126"/>
      <c r="D75" s="125"/>
    </row>
    <row r="76" spans="1:4">
      <c r="A76" s="127"/>
      <c r="B76" s="127" t="s">
        <v>108</v>
      </c>
      <c r="C76" s="126"/>
      <c r="D76" s="125"/>
    </row>
    <row r="77" spans="1:4" ht="14.25" customHeight="1">
      <c r="A77" s="124"/>
      <c r="B77" s="124"/>
      <c r="C77" s="126"/>
      <c r="D77" s="125"/>
    </row>
    <row r="78" spans="1:4">
      <c r="A78" s="124"/>
      <c r="B78" s="124"/>
      <c r="C78" s="126"/>
      <c r="D78" s="125"/>
    </row>
    <row r="79" spans="1:4">
      <c r="A79" s="124"/>
      <c r="B79" s="124"/>
      <c r="C79" s="126"/>
      <c r="D79" s="125"/>
    </row>
    <row r="80" spans="1:4">
      <c r="A80" s="124"/>
      <c r="B80" s="124"/>
      <c r="C80" s="126"/>
      <c r="D80" s="125"/>
    </row>
    <row r="81" spans="1:4">
      <c r="A81" s="124"/>
      <c r="B81" s="124"/>
      <c r="C81" s="126"/>
      <c r="D81" s="125"/>
    </row>
    <row r="82" spans="1:4">
      <c r="A82" s="127"/>
      <c r="B82" s="124"/>
      <c r="C82" s="126"/>
      <c r="D82" s="125"/>
    </row>
    <row r="83" spans="1:4">
      <c r="A83" s="127"/>
      <c r="B83" s="124"/>
      <c r="C83" s="126"/>
      <c r="D83" s="125"/>
    </row>
    <row r="84" spans="1:4">
      <c r="A84" s="127"/>
      <c r="B84" s="124"/>
      <c r="C84" s="126"/>
      <c r="D84" s="125"/>
    </row>
    <row r="85" spans="1:4">
      <c r="A85" s="127"/>
      <c r="B85" s="124"/>
      <c r="C85" s="126"/>
      <c r="D85" s="125"/>
    </row>
    <row r="86" spans="1:4">
      <c r="A86" s="124"/>
      <c r="B86" s="124"/>
      <c r="C86" s="126"/>
      <c r="D86" s="125"/>
    </row>
    <row r="87" spans="1:4">
      <c r="A87" s="124"/>
      <c r="B87" s="124"/>
      <c r="C87" s="126"/>
      <c r="D87" s="125"/>
    </row>
    <row r="88" spans="1:4">
      <c r="A88" s="124"/>
      <c r="B88" s="124"/>
      <c r="C88" s="126"/>
      <c r="D88" s="125"/>
    </row>
    <row r="89" spans="1:4">
      <c r="A89" s="124"/>
      <c r="B89" s="124"/>
      <c r="C89" s="126"/>
      <c r="D89" s="125"/>
    </row>
    <row r="90" spans="1:4">
      <c r="A90" s="124"/>
      <c r="B90" s="124"/>
      <c r="C90" s="126"/>
      <c r="D90" s="125"/>
    </row>
    <row r="91" spans="1:4">
      <c r="A91" s="127" t="s">
        <v>119</v>
      </c>
      <c r="B91" s="124"/>
      <c r="C91" s="126"/>
      <c r="D91" s="125"/>
    </row>
    <row r="92" spans="1:4">
      <c r="A92" s="127" t="s">
        <v>118</v>
      </c>
      <c r="B92" s="124"/>
      <c r="C92" s="126"/>
      <c r="D92" s="125"/>
    </row>
    <row r="93" spans="1:4">
      <c r="A93" s="127" t="s">
        <v>120</v>
      </c>
      <c r="B93" s="124"/>
      <c r="C93" s="126"/>
      <c r="D93" s="125"/>
    </row>
    <row r="94" spans="1:4">
      <c r="A94" s="127"/>
      <c r="B94" s="124"/>
      <c r="C94" s="126"/>
      <c r="D94" s="125"/>
    </row>
    <row r="95" spans="1:4">
      <c r="A95" s="127"/>
      <c r="B95" s="124"/>
      <c r="C95" s="126"/>
      <c r="D95" s="125"/>
    </row>
    <row r="96" spans="1:4">
      <c r="A96" s="127"/>
      <c r="B96" s="124"/>
      <c r="C96" s="126"/>
      <c r="D96" s="125"/>
    </row>
    <row r="97" spans="1:4">
      <c r="A97" s="127"/>
      <c r="B97" s="124"/>
      <c r="C97" s="126"/>
      <c r="D97" s="125"/>
    </row>
    <row r="98" spans="1:4">
      <c r="A98" s="127"/>
      <c r="B98" s="124"/>
      <c r="C98" s="126"/>
      <c r="D98" s="125"/>
    </row>
    <row r="99" spans="1:4">
      <c r="A99" s="127" t="s">
        <v>125</v>
      </c>
      <c r="B99" s="124"/>
      <c r="C99" s="126"/>
      <c r="D99" s="125"/>
    </row>
    <row r="100" spans="1:4">
      <c r="A100" s="127" t="s">
        <v>126</v>
      </c>
      <c r="B100" s="124"/>
      <c r="C100" s="126"/>
      <c r="D100" s="125"/>
    </row>
    <row r="101" spans="1:4">
      <c r="A101" s="127" t="s">
        <v>127</v>
      </c>
      <c r="B101" s="124"/>
      <c r="C101" s="126"/>
      <c r="D101" s="125"/>
    </row>
    <row r="102" spans="1:4">
      <c r="A102" s="127"/>
      <c r="B102" s="124"/>
      <c r="C102" s="126"/>
      <c r="D102" s="125"/>
    </row>
    <row r="103" spans="1:4">
      <c r="A103" s="127"/>
      <c r="B103" s="124"/>
      <c r="C103" s="126"/>
      <c r="D103" s="125"/>
    </row>
    <row r="104" spans="1:4">
      <c r="A104" s="127"/>
      <c r="B104" s="124"/>
      <c r="C104" s="126"/>
      <c r="D104" s="125"/>
    </row>
    <row r="105" spans="1:4">
      <c r="A105" s="124"/>
      <c r="B105" s="124"/>
      <c r="C105" s="126"/>
      <c r="D105" s="125"/>
    </row>
    <row r="106" spans="1:4">
      <c r="A106" s="124"/>
      <c r="B106" s="124"/>
      <c r="C106" s="126"/>
      <c r="D106" s="125"/>
    </row>
    <row r="107" spans="1:4">
      <c r="A107" s="124"/>
      <c r="B107" s="124"/>
      <c r="C107" s="126"/>
      <c r="D107" s="125"/>
    </row>
    <row r="108" spans="1:4">
      <c r="A108" s="124"/>
      <c r="B108" s="124"/>
      <c r="C108" s="126"/>
      <c r="D108" s="125"/>
    </row>
    <row r="109" spans="1:4">
      <c r="A109" s="124"/>
      <c r="B109" s="124"/>
      <c r="C109" s="126"/>
      <c r="D109" s="125"/>
    </row>
    <row r="110" spans="1:4">
      <c r="A110" s="124"/>
      <c r="B110" s="124"/>
      <c r="C110" s="126"/>
      <c r="D110" s="125"/>
    </row>
    <row r="111" spans="1:4">
      <c r="A111" s="124"/>
      <c r="B111" s="124"/>
      <c r="C111" s="126"/>
      <c r="D111" s="125"/>
    </row>
    <row r="112" spans="1:4">
      <c r="A112" s="124"/>
      <c r="B112" s="124"/>
      <c r="C112" s="126"/>
      <c r="D112" s="125"/>
    </row>
    <row r="113" spans="1:4">
      <c r="A113" s="124"/>
      <c r="B113" s="124"/>
      <c r="C113" s="126"/>
      <c r="D113" s="125"/>
    </row>
    <row r="114" spans="1:4">
      <c r="A114" s="124"/>
      <c r="B114" s="124"/>
      <c r="C114" s="126"/>
      <c r="D114" s="125"/>
    </row>
    <row r="115" spans="1:4">
      <c r="A115" s="124"/>
      <c r="B115" s="124"/>
      <c r="C115" s="126"/>
      <c r="D115" s="125"/>
    </row>
    <row r="116" spans="1:4">
      <c r="A116" s="124"/>
      <c r="B116" s="124"/>
      <c r="C116" s="126"/>
      <c r="D116" s="125"/>
    </row>
    <row r="117" spans="1:4">
      <c r="A117" s="124"/>
      <c r="B117" s="124"/>
      <c r="C117" s="126"/>
      <c r="D117" s="125"/>
    </row>
    <row r="118" spans="1:4">
      <c r="A118" s="124"/>
      <c r="B118" s="124"/>
      <c r="C118" s="126"/>
      <c r="D118" s="125"/>
    </row>
    <row r="119" spans="1:4">
      <c r="A119" s="124"/>
      <c r="B119" s="124"/>
      <c r="C119" s="126"/>
      <c r="D119" s="125"/>
    </row>
    <row r="120" spans="1:4">
      <c r="A120" s="125"/>
      <c r="B120" s="125"/>
      <c r="C120" s="128"/>
      <c r="D120" s="125"/>
    </row>
    <row r="121" spans="1:4">
      <c r="A121" s="145" t="s">
        <v>210</v>
      </c>
      <c r="B121" s="145"/>
      <c r="C121" s="128"/>
      <c r="D121" s="125"/>
    </row>
    <row r="122" spans="1:4">
      <c r="A122" s="145"/>
      <c r="B122" s="145"/>
      <c r="C122" s="128"/>
      <c r="D122" s="125"/>
    </row>
    <row r="123" spans="1:4">
      <c r="A123" s="145"/>
      <c r="B123" s="145"/>
      <c r="C123" s="128"/>
      <c r="D123" s="125"/>
    </row>
    <row r="124" spans="1:4">
      <c r="A124" s="145"/>
      <c r="B124" s="145"/>
      <c r="C124" s="128"/>
      <c r="D124" s="125"/>
    </row>
    <row r="125" spans="1:4">
      <c r="A125" s="144" t="s">
        <v>84</v>
      </c>
      <c r="B125" s="144"/>
      <c r="C125" s="128"/>
      <c r="D125" s="125"/>
    </row>
    <row r="126" spans="1:4">
      <c r="A126" s="144"/>
      <c r="B126" s="144"/>
      <c r="C126" s="128"/>
      <c r="D126" s="125"/>
    </row>
    <row r="127" spans="1:4">
      <c r="A127" s="143" t="s">
        <v>74</v>
      </c>
      <c r="B127" s="143"/>
      <c r="C127" s="116"/>
    </row>
    <row r="128" spans="1:4" ht="20.25">
      <c r="A128" s="129" t="s">
        <v>36</v>
      </c>
      <c r="B128" s="141" t="s">
        <v>227</v>
      </c>
      <c r="C128" s="116"/>
    </row>
    <row r="129" spans="1:3" ht="20.25">
      <c r="A129" s="129" t="s">
        <v>37</v>
      </c>
      <c r="B129" s="141" t="s">
        <v>228</v>
      </c>
      <c r="C129" s="116"/>
    </row>
    <row r="130" spans="1:3" ht="20.25">
      <c r="A130" s="129" t="s">
        <v>34</v>
      </c>
      <c r="B130" s="142" t="s">
        <v>229</v>
      </c>
      <c r="C130" s="116"/>
    </row>
    <row r="131" spans="1:3">
      <c r="A131" s="143" t="s">
        <v>75</v>
      </c>
      <c r="B131" s="143"/>
      <c r="C131" s="116"/>
    </row>
    <row r="132" spans="1:3" ht="20.25">
      <c r="A132" s="129" t="s">
        <v>76</v>
      </c>
      <c r="B132" s="141" t="s">
        <v>230</v>
      </c>
      <c r="C132" s="116"/>
    </row>
    <row r="133" spans="1:3" ht="20.25">
      <c r="A133" s="129" t="s">
        <v>77</v>
      </c>
      <c r="B133" s="141" t="s">
        <v>231</v>
      </c>
      <c r="C133" s="116"/>
    </row>
    <row r="134" spans="1:3" ht="20.25">
      <c r="A134" s="129" t="s">
        <v>78</v>
      </c>
      <c r="B134" s="141" t="s">
        <v>232</v>
      </c>
      <c r="C134" s="116"/>
    </row>
    <row r="135" spans="1:3" ht="20.25">
      <c r="A135" s="129" t="s">
        <v>79</v>
      </c>
      <c r="B135" s="141" t="s">
        <v>146</v>
      </c>
      <c r="C135" s="116"/>
    </row>
    <row r="136" spans="1:3" ht="20.25">
      <c r="A136" s="129" t="s">
        <v>85</v>
      </c>
      <c r="B136" s="141" t="s">
        <v>227</v>
      </c>
      <c r="C136" s="116"/>
    </row>
    <row r="137" spans="1:3">
      <c r="A137" s="93"/>
      <c r="B137" s="93"/>
      <c r="C137" s="116"/>
    </row>
    <row r="138" spans="1:3">
      <c r="A138" s="93"/>
      <c r="B138" s="93"/>
      <c r="C138" s="116"/>
    </row>
    <row r="139" spans="1:3">
      <c r="A139" s="93"/>
      <c r="B139" s="93"/>
      <c r="C139" s="116"/>
    </row>
    <row r="140" spans="1:3">
      <c r="A140" s="93"/>
      <c r="B140" s="93"/>
      <c r="C140" s="116"/>
    </row>
    <row r="141" spans="1:3">
      <c r="A141" s="93"/>
      <c r="B141" s="93"/>
      <c r="C141" s="116"/>
    </row>
    <row r="142" spans="1:3">
      <c r="A142" s="93"/>
      <c r="B142" s="93"/>
      <c r="C142" s="116"/>
    </row>
    <row r="143" spans="1:3">
      <c r="A143" s="93"/>
      <c r="B143" s="93"/>
      <c r="C143" s="116"/>
    </row>
    <row r="144" spans="1:3">
      <c r="A144" s="93"/>
      <c r="B144" s="93"/>
      <c r="C144" s="116"/>
    </row>
    <row r="145" spans="1:3">
      <c r="A145" s="93"/>
      <c r="B145" s="93"/>
      <c r="C145" s="116"/>
    </row>
    <row r="146" spans="1:3">
      <c r="A146" s="93"/>
      <c r="B146" s="93"/>
      <c r="C146" s="116"/>
    </row>
    <row r="147" spans="1:3">
      <c r="A147" s="93"/>
      <c r="B147" s="93"/>
      <c r="C147" s="116"/>
    </row>
    <row r="148" spans="1:3">
      <c r="A148" s="93"/>
      <c r="B148" s="93"/>
      <c r="C148" s="116"/>
    </row>
    <row r="149" spans="1:3">
      <c r="A149" s="93"/>
      <c r="B149" s="93"/>
      <c r="C149" s="116"/>
    </row>
    <row r="150" spans="1:3">
      <c r="A150" s="93"/>
      <c r="B150" s="93"/>
      <c r="C150" s="116"/>
    </row>
    <row r="151" spans="1:3">
      <c r="A151" s="93"/>
      <c r="B151" s="93"/>
      <c r="C151" s="116"/>
    </row>
    <row r="152" spans="1:3">
      <c r="A152" s="93"/>
      <c r="B152" s="93"/>
      <c r="C152" s="116"/>
    </row>
    <row r="153" spans="1:3">
      <c r="A153" s="93"/>
      <c r="B153" s="93"/>
      <c r="C153" s="116"/>
    </row>
    <row r="154" spans="1:3">
      <c r="A154" s="93"/>
      <c r="B154" s="93"/>
      <c r="C154" s="116"/>
    </row>
    <row r="155" spans="1:3">
      <c r="A155" s="93"/>
      <c r="B155" s="93"/>
      <c r="C155" s="116"/>
    </row>
    <row r="156" spans="1:3">
      <c r="A156" s="93"/>
      <c r="B156" s="93"/>
      <c r="C156" s="116"/>
    </row>
    <row r="157" spans="1:3">
      <c r="A157" s="93"/>
      <c r="B157" s="93"/>
      <c r="C157" s="116"/>
    </row>
    <row r="158" spans="1:3">
      <c r="A158" s="93"/>
      <c r="B158" s="93"/>
      <c r="C158" s="116"/>
    </row>
    <row r="159" spans="1:3">
      <c r="A159" s="93"/>
      <c r="B159" s="93"/>
      <c r="C159" s="116"/>
    </row>
    <row r="160" spans="1:3">
      <c r="A160" s="93"/>
      <c r="B160" s="93"/>
      <c r="C160" s="116"/>
    </row>
    <row r="161" spans="1:3">
      <c r="A161" s="93"/>
      <c r="B161" s="93"/>
      <c r="C161" s="116"/>
    </row>
    <row r="162" spans="1:3">
      <c r="A162" s="93"/>
      <c r="B162" s="93"/>
      <c r="C162" s="116"/>
    </row>
    <row r="163" spans="1:3">
      <c r="A163" s="93"/>
      <c r="B163" s="93"/>
      <c r="C163" s="116"/>
    </row>
    <row r="164" spans="1:3">
      <c r="A164" s="93"/>
      <c r="B164" s="93"/>
      <c r="C164" s="116"/>
    </row>
    <row r="165" spans="1:3">
      <c r="A165" s="93"/>
      <c r="B165" s="93"/>
      <c r="C165" s="116"/>
    </row>
    <row r="166" spans="1:3">
      <c r="A166" s="93"/>
      <c r="B166" s="93"/>
      <c r="C166" s="116"/>
    </row>
    <row r="167" spans="1:3">
      <c r="A167" s="93"/>
      <c r="B167" s="93"/>
      <c r="C167" s="116"/>
    </row>
    <row r="168" spans="1:3">
      <c r="A168" s="93"/>
      <c r="B168" s="93"/>
      <c r="C168" s="116"/>
    </row>
    <row r="169" spans="1:3">
      <c r="A169" s="93"/>
      <c r="B169" s="93"/>
      <c r="C169" s="116"/>
    </row>
    <row r="170" spans="1:3">
      <c r="A170" s="93"/>
      <c r="B170" s="93"/>
      <c r="C170" s="116"/>
    </row>
    <row r="171" spans="1:3">
      <c r="A171" s="93"/>
      <c r="B171" s="93"/>
      <c r="C171" s="116"/>
    </row>
    <row r="172" spans="1:3">
      <c r="A172" s="93"/>
      <c r="B172" s="93"/>
      <c r="C172" s="116"/>
    </row>
    <row r="173" spans="1:3">
      <c r="A173" s="93"/>
      <c r="B173" s="93"/>
      <c r="C173" s="116"/>
    </row>
    <row r="174" spans="1:3">
      <c r="A174" s="93"/>
      <c r="B174" s="93"/>
      <c r="C174" s="116"/>
    </row>
    <row r="175" spans="1:3">
      <c r="A175" s="93"/>
      <c r="B175" s="93"/>
      <c r="C175" s="116"/>
    </row>
    <row r="176" spans="1:3">
      <c r="A176" s="93"/>
      <c r="B176" s="93"/>
      <c r="C176" s="116"/>
    </row>
    <row r="177" spans="1:3">
      <c r="A177" s="93"/>
      <c r="B177" s="93"/>
      <c r="C177" s="116"/>
    </row>
    <row r="178" spans="1:3">
      <c r="A178" s="93"/>
      <c r="B178" s="93"/>
      <c r="C178" s="116"/>
    </row>
    <row r="179" spans="1:3">
      <c r="A179" s="93"/>
      <c r="B179" s="93"/>
      <c r="C179" s="116"/>
    </row>
    <row r="180" spans="1:3">
      <c r="A180" s="93"/>
      <c r="B180" s="93"/>
      <c r="C180" s="116"/>
    </row>
    <row r="181" spans="1:3">
      <c r="A181" s="93"/>
      <c r="B181" s="93"/>
      <c r="C181" s="116"/>
    </row>
    <row r="182" spans="1:3">
      <c r="A182" s="93"/>
      <c r="B182" s="93"/>
      <c r="C182" s="116"/>
    </row>
    <row r="183" spans="1:3">
      <c r="A183" s="93"/>
      <c r="B183" s="93"/>
      <c r="C183" s="116"/>
    </row>
    <row r="184" spans="1:3">
      <c r="A184" s="93"/>
      <c r="B184" s="93"/>
      <c r="C184" s="116"/>
    </row>
    <row r="185" spans="1:3">
      <c r="A185" s="93"/>
      <c r="B185" s="93"/>
      <c r="C185" s="116"/>
    </row>
    <row r="186" spans="1:3">
      <c r="A186" s="93"/>
      <c r="B186" s="93"/>
      <c r="C186" s="116"/>
    </row>
    <row r="187" spans="1:3">
      <c r="A187" s="93"/>
      <c r="B187" s="93"/>
      <c r="C187" s="116"/>
    </row>
    <row r="188" spans="1:3">
      <c r="A188" s="93"/>
      <c r="B188" s="93"/>
      <c r="C188" s="116"/>
    </row>
    <row r="189" spans="1:3">
      <c r="A189" s="93"/>
      <c r="B189" s="93"/>
      <c r="C189" s="116"/>
    </row>
    <row r="190" spans="1:3">
      <c r="A190" s="93"/>
      <c r="B190" s="93"/>
      <c r="C190" s="116"/>
    </row>
    <row r="191" spans="1:3">
      <c r="A191" s="93"/>
      <c r="B191" s="93"/>
      <c r="C191" s="116"/>
    </row>
    <row r="192" spans="1:3">
      <c r="A192" s="93"/>
      <c r="B192" s="93"/>
      <c r="C192" s="116"/>
    </row>
    <row r="193" spans="1:3">
      <c r="A193" s="93"/>
      <c r="B193" s="93"/>
      <c r="C193" s="116"/>
    </row>
    <row r="194" spans="1:3">
      <c r="A194" s="93"/>
      <c r="B194" s="93"/>
      <c r="C194" s="116"/>
    </row>
    <row r="195" spans="1:3">
      <c r="A195" s="93"/>
      <c r="B195" s="93"/>
      <c r="C195" s="116"/>
    </row>
    <row r="196" spans="1:3">
      <c r="A196" s="93"/>
      <c r="B196" s="93"/>
      <c r="C196" s="116"/>
    </row>
    <row r="197" spans="1:3">
      <c r="A197" s="93"/>
      <c r="B197" s="93"/>
      <c r="C197" s="116"/>
    </row>
    <row r="198" spans="1:3">
      <c r="A198" s="93"/>
      <c r="B198" s="93"/>
      <c r="C198" s="116"/>
    </row>
    <row r="199" spans="1:3">
      <c r="A199" s="93"/>
      <c r="B199" s="93"/>
      <c r="C199" s="116"/>
    </row>
    <row r="200" spans="1:3">
      <c r="A200" s="93"/>
      <c r="B200" s="93"/>
      <c r="C200" s="116"/>
    </row>
    <row r="201" spans="1:3">
      <c r="A201" s="93"/>
      <c r="B201" s="93"/>
      <c r="C201" s="116"/>
    </row>
    <row r="202" spans="1:3">
      <c r="A202" s="93"/>
      <c r="B202" s="93"/>
      <c r="C202" s="116"/>
    </row>
    <row r="203" spans="1:3">
      <c r="A203" s="93"/>
      <c r="B203" s="93"/>
      <c r="C203" s="116"/>
    </row>
    <row r="204" spans="1:3">
      <c r="A204" s="93"/>
      <c r="B204" s="93"/>
      <c r="C204" s="116"/>
    </row>
    <row r="205" spans="1:3">
      <c r="A205" s="93"/>
      <c r="B205" s="93"/>
      <c r="C205" s="116"/>
    </row>
    <row r="206" spans="1:3">
      <c r="A206" s="93"/>
      <c r="B206" s="93"/>
      <c r="C206" s="116"/>
    </row>
    <row r="207" spans="1:3">
      <c r="A207" s="93"/>
      <c r="B207" s="93"/>
      <c r="C207" s="116"/>
    </row>
    <row r="208" spans="1:3">
      <c r="A208" s="93"/>
      <c r="B208" s="93"/>
      <c r="C208" s="116"/>
    </row>
    <row r="209" spans="1:3">
      <c r="A209" s="93"/>
      <c r="B209" s="93"/>
      <c r="C209" s="116"/>
    </row>
    <row r="210" spans="1:3">
      <c r="A210" s="93"/>
      <c r="B210" s="93"/>
      <c r="C210" s="116"/>
    </row>
    <row r="211" spans="1:3">
      <c r="A211" s="93"/>
      <c r="B211" s="93"/>
      <c r="C211" s="116"/>
    </row>
    <row r="212" spans="1:3">
      <c r="A212" s="93"/>
      <c r="B212" s="93"/>
      <c r="C212" s="116"/>
    </row>
    <row r="213" spans="1:3">
      <c r="A213" s="93"/>
      <c r="B213" s="93"/>
      <c r="C213" s="116"/>
    </row>
    <row r="214" spans="1:3">
      <c r="A214" s="93"/>
      <c r="B214" s="93"/>
      <c r="C214" s="116"/>
    </row>
    <row r="215" spans="1:3">
      <c r="A215" s="93"/>
      <c r="B215" s="93"/>
      <c r="C215" s="116"/>
    </row>
    <row r="216" spans="1:3">
      <c r="A216" s="93"/>
      <c r="B216" s="93"/>
      <c r="C216" s="116"/>
    </row>
    <row r="217" spans="1:3">
      <c r="A217" s="93"/>
      <c r="B217" s="93"/>
      <c r="C217" s="116"/>
    </row>
    <row r="218" spans="1:3">
      <c r="A218" s="93"/>
      <c r="B218" s="93"/>
      <c r="C218" s="116"/>
    </row>
    <row r="219" spans="1:3">
      <c r="A219" s="93"/>
      <c r="B219" s="93"/>
      <c r="C219" s="116"/>
    </row>
    <row r="220" spans="1:3">
      <c r="A220" s="93"/>
      <c r="B220" s="93"/>
      <c r="C220" s="116"/>
    </row>
    <row r="221" spans="1:3">
      <c r="A221" s="93"/>
      <c r="B221" s="93"/>
      <c r="C221" s="116"/>
    </row>
    <row r="222" spans="1:3">
      <c r="A222" s="93"/>
      <c r="B222" s="93"/>
      <c r="C222" s="116"/>
    </row>
    <row r="223" spans="1:3">
      <c r="A223" s="93"/>
      <c r="B223" s="93"/>
      <c r="C223" s="116"/>
    </row>
    <row r="224" spans="1:3">
      <c r="A224" s="93"/>
      <c r="B224" s="93"/>
      <c r="C224" s="116"/>
    </row>
    <row r="225" spans="1:3">
      <c r="A225" s="93"/>
      <c r="B225" s="93"/>
      <c r="C225" s="116"/>
    </row>
    <row r="226" spans="1:3">
      <c r="A226" s="93"/>
      <c r="B226" s="93"/>
      <c r="C226" s="116"/>
    </row>
    <row r="227" spans="1:3">
      <c r="A227" s="93"/>
      <c r="B227" s="93"/>
      <c r="C227" s="116"/>
    </row>
    <row r="228" spans="1:3">
      <c r="A228" s="93"/>
      <c r="B228" s="93"/>
      <c r="C228" s="116"/>
    </row>
    <row r="229" spans="1:3">
      <c r="A229" s="93"/>
      <c r="B229" s="93"/>
      <c r="C229" s="116"/>
    </row>
    <row r="230" spans="1:3">
      <c r="A230" s="93"/>
      <c r="B230" s="93"/>
      <c r="C230" s="116"/>
    </row>
    <row r="231" spans="1:3">
      <c r="A231" s="93"/>
      <c r="B231" s="93"/>
      <c r="C231" s="116"/>
    </row>
    <row r="232" spans="1:3">
      <c r="A232" s="93"/>
      <c r="B232" s="93"/>
      <c r="C232" s="116"/>
    </row>
    <row r="233" spans="1:3">
      <c r="A233" s="93"/>
      <c r="B233" s="93"/>
      <c r="C233" s="116"/>
    </row>
    <row r="234" spans="1:3">
      <c r="A234" s="93"/>
      <c r="B234" s="93"/>
      <c r="C234" s="116"/>
    </row>
    <row r="235" spans="1:3">
      <c r="A235" s="93"/>
      <c r="B235" s="93"/>
      <c r="C235" s="116"/>
    </row>
    <row r="236" spans="1:3">
      <c r="A236" s="93"/>
      <c r="B236" s="93"/>
      <c r="C236" s="116"/>
    </row>
    <row r="237" spans="1:3">
      <c r="A237" s="93"/>
      <c r="B237" s="93"/>
      <c r="C237" s="116"/>
    </row>
    <row r="238" spans="1:3">
      <c r="A238" s="93"/>
      <c r="B238" s="93"/>
      <c r="C238" s="116"/>
    </row>
    <row r="239" spans="1:3">
      <c r="A239" s="93"/>
      <c r="B239" s="93"/>
      <c r="C239" s="116"/>
    </row>
    <row r="240" spans="1:3">
      <c r="A240" s="93"/>
      <c r="B240" s="93"/>
      <c r="C240" s="116"/>
    </row>
    <row r="241" spans="1:3">
      <c r="A241" s="93"/>
      <c r="B241" s="93"/>
      <c r="C241" s="116"/>
    </row>
    <row r="242" spans="1:3">
      <c r="A242" s="93"/>
      <c r="B242" s="93"/>
      <c r="C242" s="116"/>
    </row>
    <row r="243" spans="1:3">
      <c r="A243" s="93"/>
      <c r="B243" s="93"/>
      <c r="C243" s="116"/>
    </row>
    <row r="244" spans="1:3">
      <c r="A244" s="93"/>
      <c r="B244" s="93"/>
      <c r="C244" s="116"/>
    </row>
    <row r="245" spans="1:3">
      <c r="A245" s="93"/>
      <c r="B245" s="93"/>
      <c r="C245" s="116"/>
    </row>
    <row r="246" spans="1:3">
      <c r="A246" s="93"/>
      <c r="B246" s="93"/>
      <c r="C246" s="116"/>
    </row>
    <row r="247" spans="1:3">
      <c r="A247" s="93"/>
      <c r="B247" s="93"/>
      <c r="C247" s="116"/>
    </row>
    <row r="248" spans="1:3">
      <c r="A248" s="93"/>
      <c r="B248" s="93"/>
      <c r="C248" s="116"/>
    </row>
    <row r="249" spans="1:3">
      <c r="A249" s="93"/>
      <c r="B249" s="93"/>
      <c r="C249" s="116"/>
    </row>
    <row r="250" spans="1:3">
      <c r="A250" s="93"/>
      <c r="B250" s="93"/>
      <c r="C250" s="116"/>
    </row>
    <row r="251" spans="1:3">
      <c r="A251" s="93"/>
      <c r="B251" s="93"/>
      <c r="C251" s="116"/>
    </row>
    <row r="252" spans="1:3">
      <c r="A252" s="93"/>
      <c r="B252" s="93"/>
      <c r="C252" s="116"/>
    </row>
    <row r="253" spans="1:3">
      <c r="A253" s="93"/>
      <c r="B253" s="93"/>
      <c r="C253" s="116"/>
    </row>
    <row r="254" spans="1:3">
      <c r="A254" s="93"/>
      <c r="B254" s="93"/>
      <c r="C254" s="116"/>
    </row>
    <row r="255" spans="1:3">
      <c r="A255" s="93"/>
      <c r="B255" s="93"/>
      <c r="C255" s="116"/>
    </row>
    <row r="256" spans="1:3">
      <c r="A256" s="93"/>
      <c r="B256" s="93"/>
      <c r="C256" s="116"/>
    </row>
    <row r="257" spans="1:3">
      <c r="A257" s="93"/>
      <c r="B257" s="93"/>
      <c r="C257" s="116"/>
    </row>
    <row r="258" spans="1:3">
      <c r="A258" s="93"/>
      <c r="B258" s="93"/>
      <c r="C258" s="116"/>
    </row>
    <row r="259" spans="1:3">
      <c r="A259" s="93"/>
      <c r="B259" s="93"/>
      <c r="C259" s="116"/>
    </row>
    <row r="260" spans="1:3">
      <c r="A260" s="93"/>
      <c r="B260" s="93"/>
      <c r="C260" s="116"/>
    </row>
    <row r="261" spans="1:3">
      <c r="A261" s="93"/>
      <c r="B261" s="93"/>
      <c r="C261" s="116"/>
    </row>
    <row r="262" spans="1:3">
      <c r="A262" s="93"/>
      <c r="B262" s="93"/>
      <c r="C262" s="116"/>
    </row>
    <row r="263" spans="1:3">
      <c r="A263" s="93"/>
      <c r="B263" s="93"/>
      <c r="C263" s="116"/>
    </row>
    <row r="264" spans="1:3">
      <c r="A264" s="93"/>
      <c r="B264" s="93"/>
      <c r="C264" s="116"/>
    </row>
    <row r="265" spans="1:3">
      <c r="A265" s="93"/>
      <c r="B265" s="93"/>
      <c r="C265" s="116"/>
    </row>
    <row r="266" spans="1:3">
      <c r="A266" s="93"/>
      <c r="B266" s="93"/>
      <c r="C266" s="116"/>
    </row>
    <row r="267" spans="1:3">
      <c r="A267" s="93"/>
      <c r="B267" s="93"/>
      <c r="C267" s="116"/>
    </row>
    <row r="268" spans="1:3">
      <c r="A268" s="93"/>
      <c r="B268" s="93"/>
      <c r="C268" s="116"/>
    </row>
    <row r="269" spans="1:3">
      <c r="A269" s="93"/>
      <c r="B269" s="93"/>
      <c r="C269" s="116"/>
    </row>
    <row r="270" spans="1:3">
      <c r="A270" s="93"/>
      <c r="B270" s="93"/>
      <c r="C270" s="116"/>
    </row>
    <row r="271" spans="1:3">
      <c r="A271" s="93"/>
      <c r="B271" s="93"/>
      <c r="C271" s="116"/>
    </row>
    <row r="272" spans="1:3">
      <c r="A272" s="93"/>
      <c r="B272" s="93"/>
      <c r="C272" s="116"/>
    </row>
    <row r="273" spans="1:3">
      <c r="A273" s="93"/>
      <c r="B273" s="93"/>
      <c r="C273" s="116"/>
    </row>
    <row r="274" spans="1:3">
      <c r="A274" s="93"/>
      <c r="B274" s="93"/>
      <c r="C274" s="116"/>
    </row>
    <row r="275" spans="1:3">
      <c r="A275" s="93"/>
      <c r="B275" s="93"/>
      <c r="C275" s="116"/>
    </row>
    <row r="276" spans="1:3">
      <c r="A276" s="93"/>
      <c r="B276" s="93"/>
      <c r="C276" s="116"/>
    </row>
    <row r="277" spans="1:3">
      <c r="A277" s="93"/>
      <c r="B277" s="93"/>
      <c r="C277" s="116"/>
    </row>
    <row r="278" spans="1:3">
      <c r="A278" s="93"/>
      <c r="B278" s="93"/>
      <c r="C278" s="116"/>
    </row>
    <row r="279" spans="1:3">
      <c r="A279" s="93"/>
      <c r="B279" s="93"/>
      <c r="C279" s="116"/>
    </row>
    <row r="280" spans="1:3">
      <c r="A280" s="93"/>
      <c r="B280" s="93"/>
      <c r="C280" s="116"/>
    </row>
    <row r="281" spans="1:3">
      <c r="A281" s="93"/>
      <c r="B281" s="93"/>
      <c r="C281" s="116"/>
    </row>
    <row r="282" spans="1:3">
      <c r="A282" s="93"/>
      <c r="B282" s="93"/>
      <c r="C282" s="116"/>
    </row>
    <row r="283" spans="1:3">
      <c r="A283" s="93"/>
      <c r="B283" s="93"/>
      <c r="C283" s="116"/>
    </row>
    <row r="284" spans="1:3">
      <c r="A284" s="93"/>
      <c r="B284" s="93"/>
      <c r="C284" s="116"/>
    </row>
    <row r="285" spans="1:3">
      <c r="A285" s="93"/>
      <c r="B285" s="93"/>
      <c r="C285" s="116"/>
    </row>
    <row r="286" spans="1:3">
      <c r="A286" s="93"/>
      <c r="B286" s="93"/>
      <c r="C286" s="116"/>
    </row>
    <row r="287" spans="1:3">
      <c r="A287" s="93"/>
      <c r="B287" s="93"/>
      <c r="C287" s="116"/>
    </row>
    <row r="288" spans="1:3">
      <c r="A288" s="93"/>
      <c r="B288" s="93"/>
      <c r="C288" s="116"/>
    </row>
    <row r="289" spans="1:3">
      <c r="A289" s="93"/>
      <c r="B289" s="93"/>
      <c r="C289" s="116"/>
    </row>
    <row r="290" spans="1:3">
      <c r="A290" s="93"/>
      <c r="B290" s="93"/>
      <c r="C290" s="116"/>
    </row>
    <row r="291" spans="1:3">
      <c r="A291" s="93"/>
      <c r="B291" s="93"/>
      <c r="C291" s="116"/>
    </row>
    <row r="292" spans="1:3">
      <c r="A292" s="93"/>
      <c r="B292" s="93"/>
      <c r="C292" s="116"/>
    </row>
    <row r="293" spans="1:3">
      <c r="A293" s="93"/>
      <c r="B293" s="93"/>
      <c r="C293" s="116"/>
    </row>
    <row r="294" spans="1:3">
      <c r="A294" s="93"/>
      <c r="B294" s="93"/>
      <c r="C294" s="116"/>
    </row>
    <row r="295" spans="1:3">
      <c r="A295" s="93"/>
      <c r="B295" s="93"/>
      <c r="C295" s="116"/>
    </row>
    <row r="296" spans="1:3">
      <c r="A296" s="93"/>
      <c r="B296" s="93"/>
      <c r="C296" s="116"/>
    </row>
    <row r="297" spans="1:3">
      <c r="A297" s="93"/>
      <c r="B297" s="93"/>
      <c r="C297" s="116"/>
    </row>
    <row r="298" spans="1:3">
      <c r="A298" s="93"/>
      <c r="B298" s="93"/>
      <c r="C298" s="116"/>
    </row>
    <row r="299" spans="1:3">
      <c r="A299" s="93"/>
      <c r="B299" s="93"/>
      <c r="C299" s="116"/>
    </row>
    <row r="300" spans="1:3">
      <c r="A300" s="93"/>
      <c r="B300" s="93"/>
      <c r="C300" s="116"/>
    </row>
    <row r="301" spans="1:3">
      <c r="A301" s="93"/>
      <c r="B301" s="93"/>
      <c r="C301" s="116"/>
    </row>
    <row r="302" spans="1:3">
      <c r="A302" s="93"/>
      <c r="B302" s="93"/>
      <c r="C302" s="116"/>
    </row>
    <row r="303" spans="1:3">
      <c r="A303" s="93"/>
      <c r="B303" s="93"/>
      <c r="C303" s="116"/>
    </row>
    <row r="304" spans="1:3">
      <c r="A304" s="93"/>
      <c r="B304" s="93"/>
      <c r="C304" s="116"/>
    </row>
    <row r="305" spans="1:3">
      <c r="A305" s="93"/>
      <c r="B305" s="93"/>
      <c r="C305" s="116"/>
    </row>
    <row r="306" spans="1:3">
      <c r="A306" s="93"/>
      <c r="B306" s="93"/>
      <c r="C306" s="116"/>
    </row>
    <row r="307" spans="1:3">
      <c r="A307" s="93"/>
      <c r="B307" s="93"/>
      <c r="C307" s="116"/>
    </row>
    <row r="308" spans="1:3">
      <c r="A308" s="93"/>
      <c r="B308" s="93"/>
      <c r="C308" s="116"/>
    </row>
    <row r="309" spans="1:3">
      <c r="A309" s="93"/>
      <c r="B309" s="93"/>
      <c r="C309" s="116"/>
    </row>
  </sheetData>
  <sheetProtection formatCells="0" insertColumns="0" insertRows="0" insertHyperlinks="0" deleteColumns="0" deleteRows="0"/>
  <protectedRanges>
    <protectedRange sqref="B6 B9 B12 B14" name="Rango1_1_4"/>
    <protectedRange sqref="B7" name="Rango1_1_1_1"/>
    <protectedRange sqref="B8" name="Rango1_1_2_1"/>
    <protectedRange sqref="B13 B10" name="Rango1_1_3_1"/>
    <protectedRange sqref="B11" name="Rango1_2_2_1"/>
    <protectedRange sqref="B29:B35" name="Rango1_2_3_2"/>
    <protectedRange sqref="B18" name="Rango1_2_1"/>
    <protectedRange sqref="B19:B24" name="Rango1_2_2_1_1"/>
    <protectedRange sqref="B17" name="Rango1_2_3_1_1"/>
    <protectedRange sqref="B128:B130" name="Rango1_1"/>
    <protectedRange sqref="B132:B136" name="Rango1_2"/>
  </protectedRanges>
  <mergeCells count="10">
    <mergeCell ref="C1:C4"/>
    <mergeCell ref="A5:C5"/>
    <mergeCell ref="A16:C16"/>
    <mergeCell ref="A131:B131"/>
    <mergeCell ref="A127:B127"/>
    <mergeCell ref="A125:B126"/>
    <mergeCell ref="A121:B124"/>
    <mergeCell ref="B1:B4"/>
    <mergeCell ref="A1:A2"/>
    <mergeCell ref="A28:C28"/>
  </mergeCells>
  <phoneticPr fontId="13" type="noConversion"/>
  <dataValidations count="4">
    <dataValidation type="list" allowBlank="1" showInputMessage="1" showErrorMessage="1" sqref="B25" xr:uid="{00000000-0002-0000-0000-000000000000}">
      <formula1>$A$100:$A$101</formula1>
    </dataValidation>
    <dataValidation type="list" errorStyle="warning" allowBlank="1" showInputMessage="1" showErrorMessage="1" errorTitle="Seleccione la carrera" error="La opcion ingresada no es valida, por faavor seleccione una carrera de la lista existente_x000a_" prompt="Seleccione la carrera" sqref="B12" xr:uid="{00000000-0002-0000-0000-000001000000}">
      <formula1>B$73:B$76</formula1>
    </dataValidation>
    <dataValidation type="list" allowBlank="1" showInputMessage="1" showErrorMessage="1" prompt="Selecciona el Semestre_x000a_" sqref="B14" xr:uid="{00000000-0002-0000-0000-000002000000}">
      <formula1>$C$61:$C$67</formula1>
    </dataValidation>
    <dataValidation type="list" allowBlank="1" showInputMessage="1" showErrorMessage="1" sqref="B9" xr:uid="{00000000-0002-0000-0000-000003000000}">
      <formula1>$A$92:$A$93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A39"/>
  <sheetViews>
    <sheetView view="pageBreakPreview" zoomScale="85" zoomScaleNormal="25" zoomScaleSheetLayoutView="85" workbookViewId="0">
      <selection activeCell="A39" sqref="A39:XFD39"/>
    </sheetView>
  </sheetViews>
  <sheetFormatPr baseColWidth="10" defaultRowHeight="18"/>
  <cols>
    <col min="1" max="10" width="3.69921875" customWidth="1"/>
    <col min="11" max="11" width="7.69921875" customWidth="1"/>
    <col min="12" max="14" width="3.69921875" customWidth="1"/>
    <col min="15" max="15" width="2.8984375" customWidth="1"/>
    <col min="16" max="16" width="3.19921875" customWidth="1"/>
    <col min="17" max="17" width="3.69921875" customWidth="1"/>
    <col min="18" max="18" width="5.09765625" customWidth="1"/>
    <col min="19" max="26" width="3.69921875" customWidth="1"/>
    <col min="27" max="27" width="5.09765625" customWidth="1"/>
    <col min="28" max="28" width="6.19921875" customWidth="1"/>
  </cols>
  <sheetData>
    <row r="1" spans="1:27" ht="18" customHeight="1">
      <c r="A1" s="352"/>
      <c r="B1" s="353"/>
      <c r="C1" s="353"/>
      <c r="D1" s="353"/>
      <c r="E1" s="353"/>
      <c r="F1" s="353"/>
      <c r="G1" s="354"/>
      <c r="H1" s="382" t="s">
        <v>184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8" t="s">
        <v>82</v>
      </c>
      <c r="W1" s="269"/>
      <c r="X1" s="269"/>
      <c r="Y1" s="269"/>
      <c r="Z1" s="269"/>
      <c r="AA1" s="270"/>
    </row>
    <row r="2" spans="1:27" ht="14.25" customHeight="1">
      <c r="A2" s="355"/>
      <c r="B2" s="149"/>
      <c r="C2" s="149"/>
      <c r="D2" s="149"/>
      <c r="E2" s="149"/>
      <c r="F2" s="149"/>
      <c r="G2" s="356"/>
      <c r="H2" s="26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71"/>
    </row>
    <row r="3" spans="1:27" ht="18" customHeight="1">
      <c r="A3" s="355"/>
      <c r="B3" s="149"/>
      <c r="C3" s="149"/>
      <c r="D3" s="149"/>
      <c r="E3" s="149"/>
      <c r="F3" s="149"/>
      <c r="G3" s="356"/>
      <c r="H3" s="272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4"/>
      <c r="V3" s="282" t="s">
        <v>158</v>
      </c>
      <c r="W3" s="283"/>
      <c r="X3" s="283"/>
      <c r="Y3" s="283"/>
      <c r="Z3" s="283"/>
      <c r="AA3" s="351"/>
    </row>
    <row r="4" spans="1:27" ht="31.5" customHeight="1">
      <c r="A4" s="355"/>
      <c r="B4" s="149"/>
      <c r="C4" s="149"/>
      <c r="D4" s="149"/>
      <c r="E4" s="149"/>
      <c r="F4" s="149"/>
      <c r="G4" s="356"/>
      <c r="H4" s="352" t="s">
        <v>185</v>
      </c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4"/>
      <c r="V4" s="344" t="s">
        <v>181</v>
      </c>
      <c r="W4" s="345"/>
      <c r="X4" s="345"/>
      <c r="Y4" s="345"/>
      <c r="Z4" s="345"/>
      <c r="AA4" s="346"/>
    </row>
    <row r="5" spans="1:27" ht="34.5" customHeight="1">
      <c r="A5" s="357"/>
      <c r="B5" s="322"/>
      <c r="C5" s="322"/>
      <c r="D5" s="322"/>
      <c r="E5" s="322"/>
      <c r="F5" s="322"/>
      <c r="G5" s="358"/>
      <c r="H5" s="282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351"/>
      <c r="V5" s="347"/>
      <c r="W5" s="348"/>
      <c r="X5" s="348"/>
      <c r="Y5" s="348"/>
      <c r="Z5" s="348"/>
      <c r="AA5" s="349"/>
    </row>
    <row r="6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>
      <c r="A7" s="336" t="s">
        <v>184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</row>
    <row r="8" spans="1:27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</row>
    <row r="9" spans="1:27" ht="27" customHeight="1">
      <c r="A9" s="338" t="s">
        <v>43</v>
      </c>
      <c r="B9" s="338"/>
      <c r="C9" s="338"/>
      <c r="D9" s="338"/>
      <c r="E9" s="338"/>
      <c r="F9" s="338"/>
      <c r="G9" s="338"/>
      <c r="H9" s="338"/>
      <c r="I9" s="370">
        <f>Nombre</f>
        <v>0</v>
      </c>
      <c r="J9" s="370"/>
      <c r="K9" s="370"/>
      <c r="L9" s="370"/>
      <c r="M9" s="370"/>
      <c r="N9" s="370"/>
      <c r="O9" s="370">
        <f>Paterno</f>
        <v>0</v>
      </c>
      <c r="P9" s="370"/>
      <c r="Q9" s="370"/>
      <c r="R9" s="370">
        <f>Materno</f>
        <v>0</v>
      </c>
      <c r="S9" s="370"/>
      <c r="T9" s="370"/>
      <c r="U9" s="370"/>
      <c r="V9" s="86"/>
      <c r="W9" s="87"/>
      <c r="X9" s="86"/>
      <c r="Y9" s="86"/>
      <c r="Z9" s="86"/>
      <c r="AA9" s="5"/>
    </row>
    <row r="10" spans="1:27" ht="56.25" customHeight="1">
      <c r="A10" s="152" t="s">
        <v>44</v>
      </c>
      <c r="B10" s="152"/>
      <c r="C10" s="152"/>
      <c r="D10" s="152"/>
      <c r="E10" s="152"/>
      <c r="F10" s="152"/>
      <c r="G10" s="152"/>
      <c r="H10" s="152"/>
      <c r="I10" s="323">
        <f>programa</f>
        <v>0</v>
      </c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</row>
    <row r="11" spans="1:27" ht="30" customHeight="1">
      <c r="A11" s="371" t="s">
        <v>101</v>
      </c>
      <c r="B11" s="371"/>
      <c r="C11" s="371"/>
      <c r="D11" s="371"/>
      <c r="E11" s="371"/>
      <c r="F11" s="371"/>
      <c r="G11" s="371"/>
      <c r="H11" s="371"/>
      <c r="I11" s="385" t="str">
        <f>Periodo1</f>
        <v>09 de Julio al 05 de Septiembre del 2025</v>
      </c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1"/>
      <c r="Y11" s="1"/>
      <c r="Z11" s="1"/>
    </row>
    <row r="12" spans="1:27" ht="18.75" thickBot="1"/>
    <row r="13" spans="1:27" ht="29.25" thickBot="1">
      <c r="M13" s="325" t="s">
        <v>102</v>
      </c>
      <c r="N13" s="325"/>
      <c r="O13" s="325"/>
      <c r="P13" s="326"/>
      <c r="Q13" s="330" t="s">
        <v>121</v>
      </c>
      <c r="R13" s="331"/>
      <c r="S13" s="332"/>
      <c r="T13" s="44"/>
      <c r="U13" s="328" t="s">
        <v>103</v>
      </c>
      <c r="V13" s="329"/>
      <c r="W13" s="378"/>
      <c r="X13" s="379"/>
      <c r="Y13" s="380"/>
    </row>
    <row r="15" spans="1:27">
      <c r="M15" s="381" t="s">
        <v>47</v>
      </c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</row>
    <row r="16" spans="1:27">
      <c r="A16" s="43" t="s">
        <v>45</v>
      </c>
      <c r="B16" s="381" t="s">
        <v>46</v>
      </c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 t="s">
        <v>48</v>
      </c>
      <c r="N16" s="381"/>
      <c r="O16" s="381"/>
      <c r="P16" s="381" t="s">
        <v>49</v>
      </c>
      <c r="Q16" s="381"/>
      <c r="R16" s="381"/>
      <c r="S16" s="381" t="s">
        <v>51</v>
      </c>
      <c r="T16" s="381"/>
      <c r="U16" s="381"/>
      <c r="V16" s="381" t="s">
        <v>52</v>
      </c>
      <c r="W16" s="381"/>
      <c r="X16" s="381"/>
      <c r="Y16" s="381" t="s">
        <v>53</v>
      </c>
      <c r="Z16" s="381"/>
      <c r="AA16" s="381"/>
    </row>
    <row r="17" spans="1:27" ht="56.25" customHeight="1">
      <c r="A17" s="20">
        <v>1</v>
      </c>
      <c r="B17" s="384" t="s">
        <v>61</v>
      </c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</row>
    <row r="18" spans="1:27" ht="35.25" customHeight="1">
      <c r="A18" s="20">
        <v>2</v>
      </c>
      <c r="B18" s="384" t="s">
        <v>187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</row>
    <row r="19" spans="1:27" ht="36.75" customHeight="1">
      <c r="A19" s="20">
        <v>3</v>
      </c>
      <c r="B19" s="384" t="s">
        <v>62</v>
      </c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</row>
    <row r="20" spans="1:27" ht="36" customHeight="1">
      <c r="A20" s="20">
        <v>4</v>
      </c>
      <c r="B20" s="384" t="s">
        <v>188</v>
      </c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</row>
    <row r="21" spans="1:27" ht="56.85" customHeight="1">
      <c r="A21" s="20">
        <v>5</v>
      </c>
      <c r="B21" s="384" t="s">
        <v>63</v>
      </c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</row>
    <row r="22" spans="1:27" ht="56.85" customHeight="1">
      <c r="A22" s="20">
        <v>6</v>
      </c>
      <c r="B22" s="384" t="s">
        <v>64</v>
      </c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</row>
    <row r="23" spans="1:27" ht="56.85" customHeight="1">
      <c r="A23" s="20">
        <v>7</v>
      </c>
      <c r="B23" s="384" t="s">
        <v>65</v>
      </c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</row>
    <row r="24" spans="1:27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</row>
    <row r="25" spans="1:27">
      <c r="A25" s="15"/>
      <c r="B25" t="s">
        <v>60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6"/>
    </row>
    <row r="26" spans="1:27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6"/>
    </row>
    <row r="27" spans="1:27">
      <c r="A27" s="15"/>
      <c r="AA27" s="17"/>
    </row>
    <row r="28" spans="1:27">
      <c r="A28" s="15"/>
      <c r="AA28" s="16"/>
    </row>
    <row r="29" spans="1:27" ht="18.75" thickBot="1">
      <c r="A29" s="15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AA29" s="16"/>
    </row>
    <row r="30" spans="1:27">
      <c r="A30" s="15"/>
      <c r="J30" s="165">
        <f>Nombre</f>
        <v>0</v>
      </c>
      <c r="K30" s="165"/>
      <c r="L30" s="165"/>
      <c r="M30" s="165"/>
      <c r="N30" s="165"/>
      <c r="O30" s="389">
        <f>Paterno</f>
        <v>0</v>
      </c>
      <c r="P30" s="389"/>
      <c r="Q30" s="389"/>
      <c r="R30" s="389"/>
      <c r="S30" s="390">
        <f>Materno</f>
        <v>0</v>
      </c>
      <c r="T30" s="390"/>
      <c r="U30" s="390"/>
      <c r="X30" s="44"/>
      <c r="AA30" s="16"/>
    </row>
    <row r="31" spans="1:27">
      <c r="A31" s="15"/>
      <c r="J31" s="51"/>
      <c r="K31" s="51"/>
      <c r="L31" s="51"/>
      <c r="M31" s="51"/>
      <c r="N31" s="391">
        <f>NOcontrol</f>
        <v>0</v>
      </c>
      <c r="O31" s="391"/>
      <c r="P31" s="391"/>
      <c r="Q31" s="391"/>
      <c r="R31" s="391"/>
      <c r="S31" s="51"/>
      <c r="T31" s="51"/>
      <c r="U31" s="51"/>
      <c r="AA31" s="16"/>
    </row>
    <row r="32" spans="1:27">
      <c r="A32" s="18"/>
      <c r="B32" s="392"/>
      <c r="C32" s="392"/>
      <c r="D32" s="392"/>
      <c r="E32" s="392"/>
      <c r="F32" s="392"/>
      <c r="G32" s="392"/>
      <c r="H32" s="39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9"/>
    </row>
    <row r="33" spans="1:27">
      <c r="B33" s="393" t="s">
        <v>180</v>
      </c>
      <c r="C33" s="393"/>
      <c r="D33" s="393"/>
      <c r="E33" s="393"/>
      <c r="F33" s="393"/>
      <c r="G33" s="393"/>
      <c r="H33" s="393"/>
    </row>
    <row r="34" spans="1:27">
      <c r="O34" s="44"/>
    </row>
    <row r="39" spans="1:27" s="138" customFormat="1">
      <c r="A39" s="387" t="s">
        <v>220</v>
      </c>
      <c r="B39" s="387"/>
      <c r="C39" s="387"/>
      <c r="D39" s="387"/>
      <c r="E39" s="387"/>
      <c r="F39" s="139"/>
      <c r="G39" s="139"/>
      <c r="Y39" s="386" t="s">
        <v>221</v>
      </c>
      <c r="Z39" s="386"/>
      <c r="AA39" s="386"/>
    </row>
  </sheetData>
  <sheetProtection formatCells="0" formatColumns="0" formatRows="0" insertColumns="0" insertRows="0" insertHyperlinks="0" deleteColumns="0" deleteRows="0" sort="0" autoFilter="0" pivotTables="0"/>
  <protectedRanges>
    <protectedRange sqref="B25:Z26" name="Rango2"/>
    <protectedRange sqref="R13 W13" name="Rango1_1_1"/>
  </protectedRanges>
  <mergeCells count="79">
    <mergeCell ref="A11:H11"/>
    <mergeCell ref="I11:W11"/>
    <mergeCell ref="Y39:AA39"/>
    <mergeCell ref="A39:E39"/>
    <mergeCell ref="J29:U29"/>
    <mergeCell ref="J30:N30"/>
    <mergeCell ref="O30:R30"/>
    <mergeCell ref="S30:U30"/>
    <mergeCell ref="N31:R31"/>
    <mergeCell ref="B32:H32"/>
    <mergeCell ref="B33:H33"/>
    <mergeCell ref="Y23:AA23"/>
    <mergeCell ref="B22:L22"/>
    <mergeCell ref="M22:O22"/>
    <mergeCell ref="P22:R22"/>
    <mergeCell ref="S22:U22"/>
    <mergeCell ref="I9:N9"/>
    <mergeCell ref="O9:Q9"/>
    <mergeCell ref="R9:U9"/>
    <mergeCell ref="A9:H9"/>
    <mergeCell ref="A10:H10"/>
    <mergeCell ref="V22:X22"/>
    <mergeCell ref="Y22:AA22"/>
    <mergeCell ref="B23:L23"/>
    <mergeCell ref="M23:O23"/>
    <mergeCell ref="P23:R23"/>
    <mergeCell ref="S23:U23"/>
    <mergeCell ref="V23:X23"/>
    <mergeCell ref="Y20:AA20"/>
    <mergeCell ref="B21:L21"/>
    <mergeCell ref="M21:O21"/>
    <mergeCell ref="P21:R21"/>
    <mergeCell ref="S21:U21"/>
    <mergeCell ref="V21:X21"/>
    <mergeCell ref="B20:L20"/>
    <mergeCell ref="M20:O20"/>
    <mergeCell ref="P20:R20"/>
    <mergeCell ref="S20:U20"/>
    <mergeCell ref="V20:X20"/>
    <mergeCell ref="Y21:AA21"/>
    <mergeCell ref="Y19:AA19"/>
    <mergeCell ref="B18:L18"/>
    <mergeCell ref="M18:O18"/>
    <mergeCell ref="P18:R18"/>
    <mergeCell ref="S18:U18"/>
    <mergeCell ref="V18:X18"/>
    <mergeCell ref="Y18:AA18"/>
    <mergeCell ref="B19:L19"/>
    <mergeCell ref="M19:O19"/>
    <mergeCell ref="P19:R19"/>
    <mergeCell ref="S19:U19"/>
    <mergeCell ref="V19:X19"/>
    <mergeCell ref="Y17:AA17"/>
    <mergeCell ref="B16:L16"/>
    <mergeCell ref="M16:O16"/>
    <mergeCell ref="P16:R16"/>
    <mergeCell ref="S16:U16"/>
    <mergeCell ref="V16:X16"/>
    <mergeCell ref="B17:L17"/>
    <mergeCell ref="M17:O17"/>
    <mergeCell ref="P17:R17"/>
    <mergeCell ref="S17:U17"/>
    <mergeCell ref="V17:X17"/>
    <mergeCell ref="M15:AA15"/>
    <mergeCell ref="Y16:AA16"/>
    <mergeCell ref="H1:U3"/>
    <mergeCell ref="H4:U4"/>
    <mergeCell ref="H5:U5"/>
    <mergeCell ref="A7:AA7"/>
    <mergeCell ref="A8:AA8"/>
    <mergeCell ref="M13:P13"/>
    <mergeCell ref="Q13:S13"/>
    <mergeCell ref="U13:V13"/>
    <mergeCell ref="W13:Y13"/>
    <mergeCell ref="A1:G5"/>
    <mergeCell ref="V3:AA3"/>
    <mergeCell ref="V1:AA2"/>
    <mergeCell ref="V4:AA5"/>
    <mergeCell ref="I10:Z10"/>
  </mergeCells>
  <phoneticPr fontId="13" type="noConversion"/>
  <pageMargins left="0.42976190476190479" right="0.25" top="0.24892241379310345" bottom="0.75" header="0.3" footer="0.3"/>
  <pageSetup scale="67" fitToHeight="0" orientation="portrait" horizontalDpi="360" verticalDpi="360" r:id="rId1"/>
  <headerFooter>
    <oddHeader xml:space="preserve">&amp;C
</oddHeader>
    <oddFooter xml:space="preserve">&amp;R
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AA39"/>
  <sheetViews>
    <sheetView view="pageBreakPreview" topLeftCell="A23" zoomScale="85" zoomScaleNormal="25" zoomScaleSheetLayoutView="85" zoomScalePageLayoutView="55" workbookViewId="0">
      <selection activeCell="R39" sqref="R39"/>
    </sheetView>
  </sheetViews>
  <sheetFormatPr baseColWidth="10" defaultRowHeight="18"/>
  <cols>
    <col min="1" max="10" width="3.69921875" customWidth="1"/>
    <col min="11" max="11" width="7.69921875" customWidth="1"/>
    <col min="12" max="14" width="3.69921875" customWidth="1"/>
    <col min="15" max="15" width="2.8984375" customWidth="1"/>
    <col min="16" max="16" width="3.19921875" customWidth="1"/>
    <col min="17" max="17" width="3.69921875" customWidth="1"/>
    <col min="18" max="18" width="5.09765625" customWidth="1"/>
    <col min="19" max="26" width="3.69921875" customWidth="1"/>
    <col min="27" max="27" width="5.09765625" customWidth="1"/>
    <col min="28" max="28" width="6.19921875" customWidth="1"/>
  </cols>
  <sheetData>
    <row r="1" spans="1:27" ht="18" customHeight="1">
      <c r="A1" s="352"/>
      <c r="B1" s="353"/>
      <c r="C1" s="353"/>
      <c r="D1" s="353"/>
      <c r="E1" s="353"/>
      <c r="F1" s="353"/>
      <c r="G1" s="354"/>
      <c r="H1" s="382" t="s">
        <v>184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8" t="s">
        <v>82</v>
      </c>
      <c r="W1" s="269"/>
      <c r="X1" s="269"/>
      <c r="Y1" s="269"/>
      <c r="Z1" s="269"/>
      <c r="AA1" s="270"/>
    </row>
    <row r="2" spans="1:27" ht="14.25" customHeight="1">
      <c r="A2" s="355"/>
      <c r="B2" s="149"/>
      <c r="C2" s="149"/>
      <c r="D2" s="149"/>
      <c r="E2" s="149"/>
      <c r="F2" s="149"/>
      <c r="G2" s="356"/>
      <c r="H2" s="26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71"/>
    </row>
    <row r="3" spans="1:27" ht="18" customHeight="1">
      <c r="A3" s="355"/>
      <c r="B3" s="149"/>
      <c r="C3" s="149"/>
      <c r="D3" s="149"/>
      <c r="E3" s="149"/>
      <c r="F3" s="149"/>
      <c r="G3" s="356"/>
      <c r="H3" s="272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4"/>
      <c r="V3" s="282" t="s">
        <v>158</v>
      </c>
      <c r="W3" s="283"/>
      <c r="X3" s="283"/>
      <c r="Y3" s="283"/>
      <c r="Z3" s="283"/>
      <c r="AA3" s="351"/>
    </row>
    <row r="4" spans="1:27" ht="31.5" customHeight="1">
      <c r="A4" s="355"/>
      <c r="B4" s="149"/>
      <c r="C4" s="149"/>
      <c r="D4" s="149"/>
      <c r="E4" s="149"/>
      <c r="F4" s="149"/>
      <c r="G4" s="356"/>
      <c r="H4" s="352" t="s">
        <v>185</v>
      </c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4"/>
      <c r="V4" s="344" t="s">
        <v>182</v>
      </c>
      <c r="W4" s="345"/>
      <c r="X4" s="345"/>
      <c r="Y4" s="345"/>
      <c r="Z4" s="345"/>
      <c r="AA4" s="346"/>
    </row>
    <row r="5" spans="1:27" ht="34.5" customHeight="1">
      <c r="A5" s="357"/>
      <c r="B5" s="322"/>
      <c r="C5" s="322"/>
      <c r="D5" s="322"/>
      <c r="E5" s="322"/>
      <c r="F5" s="322"/>
      <c r="G5" s="358"/>
      <c r="H5" s="282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351"/>
      <c r="V5" s="347"/>
      <c r="W5" s="348"/>
      <c r="X5" s="348"/>
      <c r="Y5" s="348"/>
      <c r="Z5" s="348"/>
      <c r="AA5" s="349"/>
    </row>
    <row r="6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>
      <c r="A7" s="336" t="s">
        <v>184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</row>
    <row r="8" spans="1:27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</row>
    <row r="9" spans="1:27" ht="27" customHeight="1">
      <c r="A9" s="338" t="s">
        <v>43</v>
      </c>
      <c r="B9" s="338"/>
      <c r="C9" s="338"/>
      <c r="D9" s="338"/>
      <c r="E9" s="338"/>
      <c r="F9" s="338"/>
      <c r="G9" s="338"/>
      <c r="H9" s="338"/>
      <c r="I9" s="370">
        <f>Nombre</f>
        <v>0</v>
      </c>
      <c r="J9" s="370"/>
      <c r="K9" s="370"/>
      <c r="L9" s="370"/>
      <c r="M9" s="370"/>
      <c r="N9" s="370"/>
      <c r="O9" s="370">
        <f>Paterno</f>
        <v>0</v>
      </c>
      <c r="P9" s="370"/>
      <c r="Q9" s="370"/>
      <c r="R9" s="370">
        <f>Materno</f>
        <v>0</v>
      </c>
      <c r="S9" s="370"/>
      <c r="T9" s="370"/>
      <c r="U9" s="370"/>
      <c r="V9" s="86"/>
      <c r="W9" s="87"/>
      <c r="X9" s="86"/>
      <c r="Y9" s="86"/>
      <c r="Z9" s="86"/>
      <c r="AA9" s="5"/>
    </row>
    <row r="10" spans="1:27" ht="56.25" customHeight="1">
      <c r="A10" s="152" t="s">
        <v>44</v>
      </c>
      <c r="B10" s="152"/>
      <c r="C10" s="152"/>
      <c r="D10" s="152"/>
      <c r="E10" s="152"/>
      <c r="F10" s="152"/>
      <c r="G10" s="152"/>
      <c r="H10" s="152"/>
      <c r="I10" s="323">
        <f>programa</f>
        <v>0</v>
      </c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</row>
    <row r="11" spans="1:27" ht="30" customHeight="1">
      <c r="A11" s="371" t="s">
        <v>101</v>
      </c>
      <c r="B11" s="371"/>
      <c r="C11" s="371"/>
      <c r="D11" s="371"/>
      <c r="E11" s="371"/>
      <c r="F11" s="371"/>
      <c r="G11" s="371"/>
      <c r="H11" s="371"/>
      <c r="I11" s="385" t="str">
        <f>Periodo2</f>
        <v>08 de Septiembre al 07 de Noviembre del 2025</v>
      </c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1"/>
      <c r="Y11" s="1"/>
      <c r="Z11" s="1"/>
    </row>
    <row r="12" spans="1:27" ht="18.75" thickBot="1"/>
    <row r="13" spans="1:27" ht="29.25" thickBot="1">
      <c r="M13" s="325" t="s">
        <v>102</v>
      </c>
      <c r="N13" s="325"/>
      <c r="O13" s="325"/>
      <c r="P13" s="326"/>
      <c r="Q13" s="330" t="s">
        <v>122</v>
      </c>
      <c r="R13" s="331"/>
      <c r="S13" s="332"/>
      <c r="T13" s="44"/>
      <c r="U13" s="328" t="s">
        <v>103</v>
      </c>
      <c r="V13" s="329"/>
      <c r="W13" s="378"/>
      <c r="X13" s="379"/>
      <c r="Y13" s="380"/>
    </row>
    <row r="15" spans="1:27">
      <c r="M15" s="381" t="s">
        <v>47</v>
      </c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</row>
    <row r="16" spans="1:27">
      <c r="A16" s="43" t="s">
        <v>45</v>
      </c>
      <c r="B16" s="381" t="s">
        <v>46</v>
      </c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 t="s">
        <v>48</v>
      </c>
      <c r="N16" s="381"/>
      <c r="O16" s="381"/>
      <c r="P16" s="381" t="s">
        <v>49</v>
      </c>
      <c r="Q16" s="381"/>
      <c r="R16" s="381"/>
      <c r="S16" s="381" t="s">
        <v>51</v>
      </c>
      <c r="T16" s="381"/>
      <c r="U16" s="381"/>
      <c r="V16" s="381" t="s">
        <v>52</v>
      </c>
      <c r="W16" s="381"/>
      <c r="X16" s="381"/>
      <c r="Y16" s="381" t="s">
        <v>53</v>
      </c>
      <c r="Z16" s="381"/>
      <c r="AA16" s="381"/>
    </row>
    <row r="17" spans="1:27" ht="56.25" customHeight="1">
      <c r="A17" s="20">
        <v>1</v>
      </c>
      <c r="B17" s="384" t="s">
        <v>61</v>
      </c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</row>
    <row r="18" spans="1:27" ht="35.25" customHeight="1">
      <c r="A18" s="20">
        <v>2</v>
      </c>
      <c r="B18" s="384" t="s">
        <v>187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</row>
    <row r="19" spans="1:27" ht="36.75" customHeight="1">
      <c r="A19" s="20">
        <v>3</v>
      </c>
      <c r="B19" s="384" t="s">
        <v>62</v>
      </c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</row>
    <row r="20" spans="1:27" ht="36" customHeight="1">
      <c r="A20" s="20">
        <v>4</v>
      </c>
      <c r="B20" s="384" t="s">
        <v>188</v>
      </c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</row>
    <row r="21" spans="1:27" ht="56.85" customHeight="1">
      <c r="A21" s="20">
        <v>5</v>
      </c>
      <c r="B21" s="384" t="s">
        <v>63</v>
      </c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</row>
    <row r="22" spans="1:27" ht="56.85" customHeight="1">
      <c r="A22" s="20">
        <v>6</v>
      </c>
      <c r="B22" s="384" t="s">
        <v>64</v>
      </c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</row>
    <row r="23" spans="1:27" ht="56.85" customHeight="1">
      <c r="A23" s="20">
        <v>7</v>
      </c>
      <c r="B23" s="384" t="s">
        <v>65</v>
      </c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</row>
    <row r="24" spans="1:27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</row>
    <row r="25" spans="1:27">
      <c r="A25" s="15"/>
      <c r="B25" t="s">
        <v>60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6"/>
    </row>
    <row r="26" spans="1:27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6"/>
    </row>
    <row r="27" spans="1:27">
      <c r="A27" s="15"/>
      <c r="AA27" s="17"/>
    </row>
    <row r="28" spans="1:27">
      <c r="A28" s="15"/>
      <c r="AA28" s="16"/>
    </row>
    <row r="29" spans="1:27" ht="18.75" thickBot="1">
      <c r="A29" s="15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AA29" s="16"/>
    </row>
    <row r="30" spans="1:27">
      <c r="A30" s="15"/>
      <c r="J30" s="165">
        <f>Nombre</f>
        <v>0</v>
      </c>
      <c r="K30" s="165"/>
      <c r="L30" s="165"/>
      <c r="M30" s="165"/>
      <c r="N30" s="165"/>
      <c r="O30" s="389">
        <f>Paterno</f>
        <v>0</v>
      </c>
      <c r="P30" s="389"/>
      <c r="Q30" s="389"/>
      <c r="R30" s="389"/>
      <c r="S30" s="390">
        <f>Materno</f>
        <v>0</v>
      </c>
      <c r="T30" s="390"/>
      <c r="U30" s="390"/>
      <c r="X30" s="44"/>
      <c r="AA30" s="16"/>
    </row>
    <row r="31" spans="1:27">
      <c r="A31" s="15"/>
      <c r="J31" s="51"/>
      <c r="K31" s="51"/>
      <c r="L31" s="51"/>
      <c r="M31" s="51"/>
      <c r="N31" s="391">
        <f>NOcontrol</f>
        <v>0</v>
      </c>
      <c r="O31" s="391"/>
      <c r="P31" s="391"/>
      <c r="Q31" s="391"/>
      <c r="R31" s="391"/>
      <c r="S31" s="51"/>
      <c r="T31" s="51"/>
      <c r="U31" s="51"/>
      <c r="AA31" s="16"/>
    </row>
    <row r="32" spans="1:27">
      <c r="A32" s="18"/>
      <c r="B32" s="392"/>
      <c r="C32" s="392"/>
      <c r="D32" s="392"/>
      <c r="E32" s="392"/>
      <c r="F32" s="392"/>
      <c r="G32" s="392"/>
      <c r="H32" s="39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9"/>
    </row>
    <row r="33" spans="1:27">
      <c r="B33" s="393" t="s">
        <v>180</v>
      </c>
      <c r="C33" s="393"/>
      <c r="D33" s="393"/>
      <c r="E33" s="393"/>
      <c r="F33" s="393"/>
      <c r="G33" s="393"/>
      <c r="H33" s="393"/>
    </row>
    <row r="34" spans="1:27">
      <c r="O34" s="44"/>
    </row>
    <row r="36" spans="1:27" s="138" customFormat="1">
      <c r="A36" s="387" t="s">
        <v>220</v>
      </c>
      <c r="B36" s="387"/>
      <c r="C36" s="387"/>
      <c r="D36" s="387"/>
      <c r="E36" s="387"/>
      <c r="F36" s="139"/>
      <c r="G36" s="139"/>
      <c r="Y36" s="386" t="s">
        <v>221</v>
      </c>
      <c r="Z36" s="386"/>
      <c r="AA36" s="386"/>
    </row>
    <row r="39" spans="1:27">
      <c r="A39" s="394"/>
      <c r="B39" s="394"/>
      <c r="C39" s="394"/>
      <c r="D39" s="394"/>
      <c r="E39" s="394"/>
      <c r="F39" s="89"/>
      <c r="G39" s="89"/>
      <c r="Y39" s="395"/>
      <c r="Z39" s="395"/>
      <c r="AA39" s="395"/>
    </row>
  </sheetData>
  <sheetProtection formatCells="0" formatColumns="0" formatRows="0" insertColumns="0" insertRows="0" insertHyperlinks="0" deleteColumns="0" deleteRows="0" sort="0" autoFilter="0" pivotTables="0"/>
  <protectedRanges>
    <protectedRange sqref="B25:Z26" name="Rango2"/>
    <protectedRange sqref="R13 W13" name="Rango1_1_1"/>
  </protectedRanges>
  <mergeCells count="81">
    <mergeCell ref="B33:H33"/>
    <mergeCell ref="A39:E39"/>
    <mergeCell ref="Y39:AA39"/>
    <mergeCell ref="J29:U29"/>
    <mergeCell ref="J30:N30"/>
    <mergeCell ref="O30:R30"/>
    <mergeCell ref="S30:U30"/>
    <mergeCell ref="N31:R31"/>
    <mergeCell ref="B32:H32"/>
    <mergeCell ref="A36:E36"/>
    <mergeCell ref="Y36:AA36"/>
    <mergeCell ref="Y23:AA23"/>
    <mergeCell ref="B22:L22"/>
    <mergeCell ref="M22:O22"/>
    <mergeCell ref="P22:R22"/>
    <mergeCell ref="S22:U22"/>
    <mergeCell ref="V22:X22"/>
    <mergeCell ref="Y22:AA22"/>
    <mergeCell ref="B23:L23"/>
    <mergeCell ref="M23:O23"/>
    <mergeCell ref="P23:R23"/>
    <mergeCell ref="S23:U23"/>
    <mergeCell ref="V23:X23"/>
    <mergeCell ref="Y21:AA21"/>
    <mergeCell ref="B20:L20"/>
    <mergeCell ref="M20:O20"/>
    <mergeCell ref="P20:R20"/>
    <mergeCell ref="S20:U20"/>
    <mergeCell ref="V20:X20"/>
    <mergeCell ref="Y20:AA20"/>
    <mergeCell ref="B21:L21"/>
    <mergeCell ref="M21:O21"/>
    <mergeCell ref="P21:R21"/>
    <mergeCell ref="S21:U21"/>
    <mergeCell ref="V21:X21"/>
    <mergeCell ref="Y19:AA19"/>
    <mergeCell ref="B18:L18"/>
    <mergeCell ref="M18:O18"/>
    <mergeCell ref="P18:R18"/>
    <mergeCell ref="S18:U18"/>
    <mergeCell ref="V18:X18"/>
    <mergeCell ref="Y18:AA18"/>
    <mergeCell ref="B19:L19"/>
    <mergeCell ref="M19:O19"/>
    <mergeCell ref="P19:R19"/>
    <mergeCell ref="S19:U19"/>
    <mergeCell ref="V19:X19"/>
    <mergeCell ref="Y17:AA17"/>
    <mergeCell ref="M15:AA15"/>
    <mergeCell ref="B16:L16"/>
    <mergeCell ref="M16:O16"/>
    <mergeCell ref="P16:R16"/>
    <mergeCell ref="S16:U16"/>
    <mergeCell ref="V16:X16"/>
    <mergeCell ref="Y16:AA16"/>
    <mergeCell ref="B17:L17"/>
    <mergeCell ref="M17:O17"/>
    <mergeCell ref="P17:R17"/>
    <mergeCell ref="S17:U17"/>
    <mergeCell ref="V17:X17"/>
    <mergeCell ref="A10:H10"/>
    <mergeCell ref="I10:Z10"/>
    <mergeCell ref="A11:H11"/>
    <mergeCell ref="I11:W11"/>
    <mergeCell ref="M13:P13"/>
    <mergeCell ref="Q13:S13"/>
    <mergeCell ref="U13:V13"/>
    <mergeCell ref="W13:Y13"/>
    <mergeCell ref="A7:AA7"/>
    <mergeCell ref="A8:AA8"/>
    <mergeCell ref="A9:H9"/>
    <mergeCell ref="I9:N9"/>
    <mergeCell ref="O9:Q9"/>
    <mergeCell ref="R9:U9"/>
    <mergeCell ref="A1:G5"/>
    <mergeCell ref="H1:U3"/>
    <mergeCell ref="V1:AA2"/>
    <mergeCell ref="V3:AA3"/>
    <mergeCell ref="H4:U4"/>
    <mergeCell ref="V4:AA5"/>
    <mergeCell ref="H5:U5"/>
  </mergeCells>
  <pageMargins left="0.42976190476190479" right="0.25" top="0.24892241379310345" bottom="0.75" header="0.3" footer="0.3"/>
  <pageSetup scale="67" fitToHeight="0" orientation="portrait" horizontalDpi="360" verticalDpi="360" r:id="rId1"/>
  <headerFooter>
    <oddHeader xml:space="preserve">&amp;C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AA39"/>
  <sheetViews>
    <sheetView view="pageBreakPreview" zoomScale="85" zoomScaleNormal="25" zoomScaleSheetLayoutView="85" workbookViewId="0">
      <selection activeCell="Q40" sqref="Q40"/>
    </sheetView>
  </sheetViews>
  <sheetFormatPr baseColWidth="10" defaultRowHeight="18"/>
  <cols>
    <col min="1" max="10" width="3.69921875" customWidth="1"/>
    <col min="11" max="11" width="7.69921875" customWidth="1"/>
    <col min="12" max="14" width="3.69921875" customWidth="1"/>
    <col min="15" max="15" width="2.8984375" customWidth="1"/>
    <col min="16" max="16" width="3.19921875" customWidth="1"/>
    <col min="17" max="17" width="3.69921875" customWidth="1"/>
    <col min="18" max="18" width="5.09765625" customWidth="1"/>
    <col min="19" max="26" width="3.69921875" customWidth="1"/>
    <col min="27" max="27" width="6.3984375" customWidth="1"/>
    <col min="28" max="28" width="6.19921875" customWidth="1"/>
  </cols>
  <sheetData>
    <row r="1" spans="1:27" ht="18" customHeight="1">
      <c r="A1" s="352"/>
      <c r="B1" s="353"/>
      <c r="C1" s="353"/>
      <c r="D1" s="353"/>
      <c r="E1" s="353"/>
      <c r="F1" s="353"/>
      <c r="G1" s="354"/>
      <c r="H1" s="382" t="s">
        <v>184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8" t="s">
        <v>82</v>
      </c>
      <c r="W1" s="269"/>
      <c r="X1" s="269"/>
      <c r="Y1" s="269"/>
      <c r="Z1" s="269"/>
      <c r="AA1" s="270"/>
    </row>
    <row r="2" spans="1:27" ht="14.25" customHeight="1">
      <c r="A2" s="355"/>
      <c r="B2" s="149"/>
      <c r="C2" s="149"/>
      <c r="D2" s="149"/>
      <c r="E2" s="149"/>
      <c r="F2" s="149"/>
      <c r="G2" s="356"/>
      <c r="H2" s="26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71"/>
    </row>
    <row r="3" spans="1:27" ht="18" customHeight="1">
      <c r="A3" s="355"/>
      <c r="B3" s="149"/>
      <c r="C3" s="149"/>
      <c r="D3" s="149"/>
      <c r="E3" s="149"/>
      <c r="F3" s="149"/>
      <c r="G3" s="356"/>
      <c r="H3" s="272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4"/>
      <c r="V3" s="282" t="s">
        <v>158</v>
      </c>
      <c r="W3" s="283"/>
      <c r="X3" s="283"/>
      <c r="Y3" s="283"/>
      <c r="Z3" s="283"/>
      <c r="AA3" s="351"/>
    </row>
    <row r="4" spans="1:27" ht="31.5" customHeight="1">
      <c r="A4" s="355"/>
      <c r="B4" s="149"/>
      <c r="C4" s="149"/>
      <c r="D4" s="149"/>
      <c r="E4" s="149"/>
      <c r="F4" s="149"/>
      <c r="G4" s="356"/>
      <c r="H4" s="352" t="s">
        <v>185</v>
      </c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4"/>
      <c r="V4" s="344" t="s">
        <v>183</v>
      </c>
      <c r="W4" s="345"/>
      <c r="X4" s="345"/>
      <c r="Y4" s="345"/>
      <c r="Z4" s="345"/>
      <c r="AA4" s="346"/>
    </row>
    <row r="5" spans="1:27" ht="34.5" customHeight="1">
      <c r="A5" s="357"/>
      <c r="B5" s="322"/>
      <c r="C5" s="322"/>
      <c r="D5" s="322"/>
      <c r="E5" s="322"/>
      <c r="F5" s="322"/>
      <c r="G5" s="358"/>
      <c r="H5" s="282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351"/>
      <c r="V5" s="347"/>
      <c r="W5" s="348"/>
      <c r="X5" s="348"/>
      <c r="Y5" s="348"/>
      <c r="Z5" s="348"/>
      <c r="AA5" s="349"/>
    </row>
    <row r="6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>
      <c r="A7" s="336" t="s">
        <v>184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</row>
    <row r="8" spans="1:27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</row>
    <row r="9" spans="1:27" ht="27" customHeight="1">
      <c r="A9" s="338" t="s">
        <v>43</v>
      </c>
      <c r="B9" s="338"/>
      <c r="C9" s="338"/>
      <c r="D9" s="338"/>
      <c r="E9" s="338"/>
      <c r="F9" s="338"/>
      <c r="G9" s="338"/>
      <c r="H9" s="338"/>
      <c r="I9" s="370">
        <f>Nombre</f>
        <v>0</v>
      </c>
      <c r="J9" s="370"/>
      <c r="K9" s="370"/>
      <c r="L9" s="370"/>
      <c r="M9" s="370"/>
      <c r="N9" s="370"/>
      <c r="O9" s="370">
        <f>Paterno</f>
        <v>0</v>
      </c>
      <c r="P9" s="370"/>
      <c r="Q9" s="370"/>
      <c r="R9" s="370">
        <f>Materno</f>
        <v>0</v>
      </c>
      <c r="S9" s="370"/>
      <c r="T9" s="370"/>
      <c r="U9" s="370"/>
      <c r="V9" s="86"/>
      <c r="W9" s="87"/>
      <c r="X9" s="86"/>
      <c r="Y9" s="86"/>
      <c r="Z9" s="86"/>
      <c r="AA9" s="5"/>
    </row>
    <row r="10" spans="1:27" ht="56.25" customHeight="1">
      <c r="A10" s="152" t="s">
        <v>44</v>
      </c>
      <c r="B10" s="152"/>
      <c r="C10" s="152"/>
      <c r="D10" s="152"/>
      <c r="E10" s="152"/>
      <c r="F10" s="152"/>
      <c r="G10" s="152"/>
      <c r="H10" s="152"/>
      <c r="I10" s="323">
        <f>programa</f>
        <v>0</v>
      </c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</row>
    <row r="11" spans="1:27" ht="30" customHeight="1">
      <c r="A11" s="371" t="s">
        <v>101</v>
      </c>
      <c r="B11" s="371"/>
      <c r="C11" s="371"/>
      <c r="D11" s="371"/>
      <c r="E11" s="371"/>
      <c r="F11" s="371"/>
      <c r="G11" s="371"/>
      <c r="H11" s="371"/>
      <c r="I11" s="385" t="str">
        <f>Periodo3</f>
        <v>10 de Novimbre del 2025 al 09 de Enero del 2026</v>
      </c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1"/>
      <c r="Y11" s="1"/>
      <c r="Z11" s="1"/>
    </row>
    <row r="12" spans="1:27" ht="18.75" thickBot="1"/>
    <row r="13" spans="1:27" ht="29.25" thickBot="1">
      <c r="M13" s="325" t="s">
        <v>102</v>
      </c>
      <c r="N13" s="325"/>
      <c r="O13" s="325"/>
      <c r="P13" s="326"/>
      <c r="Q13" s="330" t="s">
        <v>123</v>
      </c>
      <c r="R13" s="331"/>
      <c r="S13" s="332"/>
      <c r="T13" s="44"/>
      <c r="U13" s="328" t="s">
        <v>103</v>
      </c>
      <c r="V13" s="329"/>
      <c r="W13" s="378" t="s">
        <v>124</v>
      </c>
      <c r="X13" s="379"/>
      <c r="Y13" s="380"/>
    </row>
    <row r="15" spans="1:27">
      <c r="M15" s="381" t="s">
        <v>47</v>
      </c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</row>
    <row r="16" spans="1:27">
      <c r="A16" s="43" t="s">
        <v>45</v>
      </c>
      <c r="B16" s="381" t="s">
        <v>46</v>
      </c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 t="s">
        <v>48</v>
      </c>
      <c r="N16" s="381"/>
      <c r="O16" s="381"/>
      <c r="P16" s="381" t="s">
        <v>49</v>
      </c>
      <c r="Q16" s="381"/>
      <c r="R16" s="381"/>
      <c r="S16" s="381" t="s">
        <v>51</v>
      </c>
      <c r="T16" s="381"/>
      <c r="U16" s="381"/>
      <c r="V16" s="381" t="s">
        <v>52</v>
      </c>
      <c r="W16" s="381"/>
      <c r="X16" s="381"/>
      <c r="Y16" s="381" t="s">
        <v>53</v>
      </c>
      <c r="Z16" s="381"/>
      <c r="AA16" s="381"/>
    </row>
    <row r="17" spans="1:27" ht="56.25" customHeight="1">
      <c r="A17" s="20">
        <v>1</v>
      </c>
      <c r="B17" s="384" t="s">
        <v>61</v>
      </c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</row>
    <row r="18" spans="1:27" ht="35.25" customHeight="1">
      <c r="A18" s="20">
        <v>2</v>
      </c>
      <c r="B18" s="384" t="s">
        <v>187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</row>
    <row r="19" spans="1:27" ht="36.75" customHeight="1">
      <c r="A19" s="20">
        <v>3</v>
      </c>
      <c r="B19" s="384" t="s">
        <v>62</v>
      </c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/>
      <c r="Z19" s="383"/>
      <c r="AA19" s="383"/>
    </row>
    <row r="20" spans="1:27" ht="36" customHeight="1">
      <c r="A20" s="20">
        <v>4</v>
      </c>
      <c r="B20" s="384" t="s">
        <v>188</v>
      </c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</row>
    <row r="21" spans="1:27" ht="56.85" customHeight="1">
      <c r="A21" s="20">
        <v>5</v>
      </c>
      <c r="B21" s="384" t="s">
        <v>63</v>
      </c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</row>
    <row r="22" spans="1:27" ht="56.85" customHeight="1">
      <c r="A22" s="20">
        <v>6</v>
      </c>
      <c r="B22" s="384" t="s">
        <v>64</v>
      </c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</row>
    <row r="23" spans="1:27" ht="56.85" customHeight="1">
      <c r="A23" s="20">
        <v>7</v>
      </c>
      <c r="B23" s="384" t="s">
        <v>65</v>
      </c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</row>
    <row r="24" spans="1:27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</row>
    <row r="25" spans="1:27">
      <c r="A25" s="15"/>
      <c r="B25" t="s">
        <v>60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6"/>
    </row>
    <row r="26" spans="1:27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6"/>
    </row>
    <row r="27" spans="1:27">
      <c r="A27" s="15"/>
      <c r="AA27" s="17"/>
    </row>
    <row r="28" spans="1:27">
      <c r="A28" s="15"/>
      <c r="AA28" s="16"/>
    </row>
    <row r="29" spans="1:27" ht="18.75" thickBot="1">
      <c r="A29" s="15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AA29" s="16"/>
    </row>
    <row r="30" spans="1:27">
      <c r="A30" s="15"/>
      <c r="J30" s="165">
        <f>Nombre</f>
        <v>0</v>
      </c>
      <c r="K30" s="165"/>
      <c r="L30" s="165"/>
      <c r="M30" s="165"/>
      <c r="N30" s="165"/>
      <c r="O30" s="389">
        <f>Paterno</f>
        <v>0</v>
      </c>
      <c r="P30" s="389"/>
      <c r="Q30" s="389"/>
      <c r="R30" s="389"/>
      <c r="S30" s="390">
        <f>Materno</f>
        <v>0</v>
      </c>
      <c r="T30" s="390"/>
      <c r="U30" s="390"/>
      <c r="X30" s="44"/>
      <c r="AA30" s="16"/>
    </row>
    <row r="31" spans="1:27">
      <c r="A31" s="15"/>
      <c r="J31" s="51"/>
      <c r="K31" s="51"/>
      <c r="L31" s="51"/>
      <c r="M31" s="51"/>
      <c r="N31" s="391">
        <f>NOcontrol</f>
        <v>0</v>
      </c>
      <c r="O31" s="391"/>
      <c r="P31" s="391"/>
      <c r="Q31" s="391"/>
      <c r="R31" s="391"/>
      <c r="S31" s="51"/>
      <c r="T31" s="51"/>
      <c r="U31" s="51"/>
      <c r="AA31" s="16"/>
    </row>
    <row r="32" spans="1:27">
      <c r="A32" s="18"/>
      <c r="B32" s="392"/>
      <c r="C32" s="392"/>
      <c r="D32" s="392"/>
      <c r="E32" s="392"/>
      <c r="F32" s="392"/>
      <c r="G32" s="392"/>
      <c r="H32" s="39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9"/>
    </row>
    <row r="33" spans="1:27">
      <c r="B33" s="393" t="s">
        <v>180</v>
      </c>
      <c r="C33" s="393"/>
      <c r="D33" s="393"/>
      <c r="E33" s="393"/>
      <c r="F33" s="393"/>
      <c r="G33" s="393"/>
      <c r="H33" s="393"/>
    </row>
    <row r="34" spans="1:27">
      <c r="O34" s="44"/>
    </row>
    <row r="37" spans="1:27" s="138" customFormat="1">
      <c r="A37" s="387" t="s">
        <v>220</v>
      </c>
      <c r="B37" s="387"/>
      <c r="C37" s="387"/>
      <c r="D37" s="387"/>
      <c r="E37" s="387"/>
      <c r="F37" s="139"/>
      <c r="G37" s="139"/>
      <c r="Y37" s="386" t="s">
        <v>221</v>
      </c>
      <c r="Z37" s="386"/>
      <c r="AA37" s="386"/>
    </row>
    <row r="39" spans="1:27">
      <c r="A39" s="394"/>
      <c r="B39" s="394"/>
      <c r="C39" s="394"/>
      <c r="D39" s="394"/>
      <c r="E39" s="394"/>
      <c r="F39" s="89"/>
      <c r="G39" s="89"/>
      <c r="Y39" s="395"/>
      <c r="Z39" s="395"/>
      <c r="AA39" s="395"/>
    </row>
  </sheetData>
  <sheetProtection formatCells="0" formatColumns="0" formatRows="0" insertColumns="0" insertRows="0" insertHyperlinks="0" deleteColumns="0" deleteRows="0" sort="0" autoFilter="0" pivotTables="0"/>
  <protectedRanges>
    <protectedRange sqref="B25:Z26" name="Rango2"/>
    <protectedRange sqref="W13" name="Rango1_1_1"/>
    <protectedRange sqref="R13" name="Rango1_1"/>
  </protectedRanges>
  <mergeCells count="81">
    <mergeCell ref="B33:H33"/>
    <mergeCell ref="A39:E39"/>
    <mergeCell ref="Y39:AA39"/>
    <mergeCell ref="J29:U29"/>
    <mergeCell ref="J30:N30"/>
    <mergeCell ref="O30:R30"/>
    <mergeCell ref="S30:U30"/>
    <mergeCell ref="N31:R31"/>
    <mergeCell ref="B32:H32"/>
    <mergeCell ref="A37:E37"/>
    <mergeCell ref="Y37:AA37"/>
    <mergeCell ref="Y23:AA23"/>
    <mergeCell ref="B22:L22"/>
    <mergeCell ref="M22:O22"/>
    <mergeCell ref="P22:R22"/>
    <mergeCell ref="S22:U22"/>
    <mergeCell ref="V22:X22"/>
    <mergeCell ref="Y22:AA22"/>
    <mergeCell ref="B23:L23"/>
    <mergeCell ref="M23:O23"/>
    <mergeCell ref="P23:R23"/>
    <mergeCell ref="S23:U23"/>
    <mergeCell ref="V23:X23"/>
    <mergeCell ref="Y21:AA21"/>
    <mergeCell ref="B20:L20"/>
    <mergeCell ref="M20:O20"/>
    <mergeCell ref="P20:R20"/>
    <mergeCell ref="S20:U20"/>
    <mergeCell ref="V20:X20"/>
    <mergeCell ref="Y20:AA20"/>
    <mergeCell ref="B21:L21"/>
    <mergeCell ref="M21:O21"/>
    <mergeCell ref="P21:R21"/>
    <mergeCell ref="S21:U21"/>
    <mergeCell ref="V21:X21"/>
    <mergeCell ref="Y19:AA19"/>
    <mergeCell ref="B18:L18"/>
    <mergeCell ref="M18:O18"/>
    <mergeCell ref="P18:R18"/>
    <mergeCell ref="S18:U18"/>
    <mergeCell ref="V18:X18"/>
    <mergeCell ref="Y18:AA18"/>
    <mergeCell ref="B19:L19"/>
    <mergeCell ref="M19:O19"/>
    <mergeCell ref="P19:R19"/>
    <mergeCell ref="S19:U19"/>
    <mergeCell ref="V19:X19"/>
    <mergeCell ref="Y17:AA17"/>
    <mergeCell ref="M15:AA15"/>
    <mergeCell ref="B16:L16"/>
    <mergeCell ref="M16:O16"/>
    <mergeCell ref="P16:R16"/>
    <mergeCell ref="S16:U16"/>
    <mergeCell ref="V16:X16"/>
    <mergeCell ref="Y16:AA16"/>
    <mergeCell ref="B17:L17"/>
    <mergeCell ref="M17:O17"/>
    <mergeCell ref="P17:R17"/>
    <mergeCell ref="S17:U17"/>
    <mergeCell ref="V17:X17"/>
    <mergeCell ref="A10:H10"/>
    <mergeCell ref="I10:Z10"/>
    <mergeCell ref="A11:H11"/>
    <mergeCell ref="I11:W11"/>
    <mergeCell ref="M13:P13"/>
    <mergeCell ref="Q13:S13"/>
    <mergeCell ref="U13:V13"/>
    <mergeCell ref="W13:Y13"/>
    <mergeCell ref="A7:AA7"/>
    <mergeCell ref="A8:AA8"/>
    <mergeCell ref="A9:H9"/>
    <mergeCell ref="I9:N9"/>
    <mergeCell ref="O9:Q9"/>
    <mergeCell ref="R9:U9"/>
    <mergeCell ref="A1:G5"/>
    <mergeCell ref="H1:U3"/>
    <mergeCell ref="V1:AA2"/>
    <mergeCell ref="V3:AA3"/>
    <mergeCell ref="H4:U4"/>
    <mergeCell ref="V4:AA5"/>
    <mergeCell ref="H5:U5"/>
  </mergeCells>
  <pageMargins left="0.42976190476190479" right="0.25" top="0.24892241379310345" bottom="0.75" header="0.3" footer="0.3"/>
  <pageSetup scale="66" fitToHeight="0" orientation="portrait" horizontalDpi="360" verticalDpi="360" r:id="rId1"/>
  <headerFooter>
    <oddHeader xml:space="preserve">&amp;C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  <pageSetUpPr fitToPage="1"/>
  </sheetPr>
  <dimension ref="A1:AC41"/>
  <sheetViews>
    <sheetView view="pageBreakPreview" zoomScale="85" zoomScaleNormal="25" zoomScaleSheetLayoutView="85" workbookViewId="0">
      <selection activeCell="AD10" sqref="AD10"/>
    </sheetView>
  </sheetViews>
  <sheetFormatPr baseColWidth="10" defaultRowHeight="18"/>
  <cols>
    <col min="1" max="10" width="3.69921875" customWidth="1"/>
    <col min="11" max="11" width="8.5" customWidth="1"/>
    <col min="12" max="14" width="3.69921875" customWidth="1"/>
    <col min="15" max="15" width="6.69921875" customWidth="1"/>
    <col min="16" max="17" width="3.69921875" customWidth="1"/>
    <col min="18" max="18" width="4.69921875" customWidth="1"/>
    <col min="19" max="26" width="3.69921875" customWidth="1"/>
    <col min="27" max="27" width="4.796875" customWidth="1"/>
    <col min="28" max="28" width="6" customWidth="1"/>
  </cols>
  <sheetData>
    <row r="1" spans="1:27" ht="18" customHeight="1">
      <c r="A1" s="352"/>
      <c r="B1" s="353"/>
      <c r="C1" s="353"/>
      <c r="D1" s="353"/>
      <c r="E1" s="353"/>
      <c r="F1" s="353"/>
      <c r="G1" s="354"/>
      <c r="H1" s="382" t="s">
        <v>189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8" t="s">
        <v>83</v>
      </c>
      <c r="W1" s="269"/>
      <c r="X1" s="269"/>
      <c r="Y1" s="269"/>
      <c r="Z1" s="269"/>
      <c r="AA1" s="270"/>
    </row>
    <row r="2" spans="1:27" ht="14.25" customHeight="1">
      <c r="A2" s="355"/>
      <c r="B2" s="149"/>
      <c r="C2" s="149"/>
      <c r="D2" s="149"/>
      <c r="E2" s="149"/>
      <c r="F2" s="149"/>
      <c r="G2" s="356"/>
      <c r="H2" s="26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71"/>
    </row>
    <row r="3" spans="1:27" ht="18" customHeight="1">
      <c r="A3" s="355"/>
      <c r="B3" s="149"/>
      <c r="C3" s="149"/>
      <c r="D3" s="149"/>
      <c r="E3" s="149"/>
      <c r="F3" s="149"/>
      <c r="G3" s="356"/>
      <c r="H3" s="272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4"/>
      <c r="V3" s="282" t="s">
        <v>158</v>
      </c>
      <c r="W3" s="283"/>
      <c r="X3" s="283"/>
      <c r="Y3" s="283"/>
      <c r="Z3" s="283"/>
      <c r="AA3" s="351"/>
    </row>
    <row r="4" spans="1:27" ht="31.5" customHeight="1">
      <c r="A4" s="355"/>
      <c r="B4" s="149"/>
      <c r="C4" s="149"/>
      <c r="D4" s="149"/>
      <c r="E4" s="149"/>
      <c r="F4" s="149"/>
      <c r="G4" s="356"/>
      <c r="H4" s="352" t="s">
        <v>185</v>
      </c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4"/>
      <c r="V4" s="344" t="s">
        <v>151</v>
      </c>
      <c r="W4" s="345"/>
      <c r="X4" s="345"/>
      <c r="Y4" s="345"/>
      <c r="Z4" s="345"/>
      <c r="AA4" s="346"/>
    </row>
    <row r="5" spans="1:27" ht="34.5" customHeight="1">
      <c r="A5" s="357"/>
      <c r="B5" s="322"/>
      <c r="C5" s="322"/>
      <c r="D5" s="322"/>
      <c r="E5" s="322"/>
      <c r="F5" s="322"/>
      <c r="G5" s="358"/>
      <c r="H5" s="282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351"/>
      <c r="V5" s="347"/>
      <c r="W5" s="348"/>
      <c r="X5" s="348"/>
      <c r="Y5" s="348"/>
      <c r="Z5" s="348"/>
      <c r="AA5" s="349"/>
    </row>
    <row r="6" spans="1:2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>
      <c r="A7" s="336" t="s">
        <v>184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</row>
    <row r="8" spans="1:27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</row>
    <row r="9" spans="1:27" ht="38.25" customHeight="1">
      <c r="A9" s="305" t="s">
        <v>43</v>
      </c>
      <c r="B9" s="305"/>
      <c r="C9" s="305"/>
      <c r="D9" s="305"/>
      <c r="E9" s="305"/>
      <c r="F9" s="305"/>
      <c r="G9" s="305"/>
      <c r="H9" s="305"/>
      <c r="I9" s="370">
        <f>Nombre</f>
        <v>0</v>
      </c>
      <c r="J9" s="370"/>
      <c r="K9" s="370"/>
      <c r="L9" s="370"/>
      <c r="M9" s="370"/>
      <c r="N9" s="370"/>
      <c r="O9" s="370">
        <f>Paterno</f>
        <v>0</v>
      </c>
      <c r="P9" s="370"/>
      <c r="Q9" s="370"/>
      <c r="R9" s="370">
        <f>Materno</f>
        <v>0</v>
      </c>
      <c r="S9" s="370"/>
      <c r="T9" s="370"/>
      <c r="U9" s="370"/>
      <c r="V9" s="86"/>
      <c r="W9" s="87"/>
      <c r="X9" s="86"/>
      <c r="Y9" s="86"/>
      <c r="Z9" s="86"/>
      <c r="AA9" s="5"/>
    </row>
    <row r="10" spans="1:27" ht="56.25" customHeight="1">
      <c r="A10" s="152" t="s">
        <v>44</v>
      </c>
      <c r="B10" s="152"/>
      <c r="C10" s="152"/>
      <c r="D10" s="152"/>
      <c r="E10" s="152"/>
      <c r="F10" s="152"/>
      <c r="G10" s="152"/>
      <c r="H10" s="152"/>
      <c r="I10" s="323">
        <f>programa</f>
        <v>0</v>
      </c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</row>
    <row r="11" spans="1:27" ht="30" customHeight="1">
      <c r="A11" s="371" t="s">
        <v>101</v>
      </c>
      <c r="B11" s="371"/>
      <c r="C11" s="371"/>
      <c r="D11" s="371"/>
      <c r="E11" s="371"/>
      <c r="F11" s="371"/>
      <c r="G11" s="371"/>
      <c r="H11" s="371"/>
      <c r="I11" s="402" t="str">
        <f>Inicio</f>
        <v>09 de Julio del 2025</v>
      </c>
      <c r="J11" s="402"/>
      <c r="K11" s="402"/>
      <c r="L11" s="402"/>
      <c r="M11" s="402"/>
      <c r="N11" s="88" t="s">
        <v>191</v>
      </c>
      <c r="O11" s="402" t="str">
        <f>Termino</f>
        <v>09 de Enero del 2026</v>
      </c>
      <c r="P11" s="402"/>
      <c r="Q11" s="402"/>
      <c r="R11" s="402"/>
      <c r="S11" s="402"/>
      <c r="T11" s="402"/>
      <c r="U11" s="90"/>
      <c r="V11" s="90"/>
      <c r="W11" s="90"/>
    </row>
    <row r="12" spans="1:27" ht="13.5" customHeight="1">
      <c r="A12" s="400"/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</row>
    <row r="13" spans="1:27" ht="18.75" thickBot="1">
      <c r="A13" s="389" t="s">
        <v>190</v>
      </c>
      <c r="B13" s="389"/>
      <c r="C13" s="389"/>
      <c r="D13" s="389"/>
      <c r="E13" s="389"/>
      <c r="F13" s="389"/>
      <c r="G13" s="389"/>
      <c r="H13" s="389"/>
      <c r="I13" s="399"/>
      <c r="J13" s="399"/>
      <c r="K13" s="399"/>
      <c r="L13" s="398"/>
      <c r="M13" s="398"/>
      <c r="N13" s="398"/>
      <c r="O13" s="398"/>
      <c r="P13" s="398"/>
      <c r="Q13" s="398"/>
      <c r="R13" s="44"/>
      <c r="S13" s="165"/>
      <c r="T13" s="165"/>
      <c r="U13" s="59"/>
      <c r="W13" s="140"/>
      <c r="X13" s="140"/>
      <c r="Y13" s="140"/>
    </row>
    <row r="14" spans="1:27" ht="24.75" customHeight="1" thickBot="1">
      <c r="M14" s="325" t="s">
        <v>102</v>
      </c>
      <c r="N14" s="325"/>
      <c r="O14" s="325"/>
      <c r="P14" s="326"/>
      <c r="Q14" s="330" t="s">
        <v>123</v>
      </c>
      <c r="R14" s="331"/>
      <c r="S14" s="332"/>
      <c r="T14" s="44"/>
      <c r="U14" s="328" t="s">
        <v>103</v>
      </c>
      <c r="V14" s="329"/>
      <c r="W14" s="378" t="s">
        <v>124</v>
      </c>
      <c r="X14" s="379"/>
      <c r="Y14" s="380"/>
    </row>
    <row r="15" spans="1:27">
      <c r="U15" s="398" t="s">
        <v>109</v>
      </c>
      <c r="V15" s="398"/>
      <c r="W15" s="398"/>
      <c r="X15" s="398"/>
      <c r="Y15" s="398"/>
      <c r="Z15" s="398"/>
      <c r="AA15" s="398"/>
    </row>
    <row r="16" spans="1:27" s="91" customFormat="1" ht="18.75">
      <c r="M16" s="403" t="s">
        <v>47</v>
      </c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</row>
    <row r="17" spans="1:27" s="91" customFormat="1" ht="18.75">
      <c r="A17" s="92" t="s">
        <v>45</v>
      </c>
      <c r="B17" s="397" t="s">
        <v>46</v>
      </c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 t="s">
        <v>48</v>
      </c>
      <c r="N17" s="397"/>
      <c r="O17" s="397"/>
      <c r="P17" s="397" t="s">
        <v>49</v>
      </c>
      <c r="Q17" s="397"/>
      <c r="R17" s="397"/>
      <c r="S17" s="397" t="s">
        <v>51</v>
      </c>
      <c r="T17" s="397"/>
      <c r="U17" s="397"/>
      <c r="V17" s="397" t="s">
        <v>52</v>
      </c>
      <c r="W17" s="397"/>
      <c r="X17" s="397"/>
      <c r="Y17" s="397" t="s">
        <v>53</v>
      </c>
      <c r="Z17" s="397"/>
      <c r="AA17" s="397"/>
    </row>
    <row r="18" spans="1:27" ht="28.5" customHeight="1">
      <c r="A18" s="20">
        <v>1</v>
      </c>
      <c r="B18" s="384" t="s">
        <v>66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</row>
    <row r="19" spans="1:27" ht="42" customHeight="1">
      <c r="A19" s="20">
        <v>2</v>
      </c>
      <c r="B19" s="384" t="s">
        <v>67</v>
      </c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</row>
    <row r="20" spans="1:27" ht="43.5" customHeight="1">
      <c r="A20" s="20">
        <v>3</v>
      </c>
      <c r="B20" s="384" t="s">
        <v>68</v>
      </c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</row>
    <row r="21" spans="1:27" ht="28.35" customHeight="1">
      <c r="A21" s="20">
        <v>4</v>
      </c>
      <c r="B21" s="384" t="s">
        <v>69</v>
      </c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</row>
    <row r="22" spans="1:27" ht="43.5" customHeight="1">
      <c r="A22" s="20">
        <v>5</v>
      </c>
      <c r="B22" s="384" t="s">
        <v>70</v>
      </c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</row>
    <row r="23" spans="1:27" ht="56.85" customHeight="1">
      <c r="A23" s="20">
        <v>6</v>
      </c>
      <c r="B23" s="384" t="s">
        <v>71</v>
      </c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</row>
    <row r="24" spans="1:27" ht="81" customHeight="1">
      <c r="A24" s="20">
        <v>7</v>
      </c>
      <c r="B24" s="384" t="s">
        <v>72</v>
      </c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</row>
    <row r="25" spans="1:27" ht="56.85" customHeight="1">
      <c r="A25" s="20">
        <v>8</v>
      </c>
      <c r="B25" s="384" t="s">
        <v>73</v>
      </c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</row>
    <row r="26" spans="1:27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</row>
    <row r="27" spans="1:27">
      <c r="A27" s="15"/>
      <c r="B27" t="s">
        <v>60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6"/>
    </row>
    <row r="28" spans="1:27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6"/>
    </row>
    <row r="29" spans="1:27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6"/>
    </row>
    <row r="30" spans="1:27">
      <c r="A30" s="15"/>
      <c r="AA30" s="16"/>
    </row>
    <row r="31" spans="1:27" ht="18.75" thickBot="1">
      <c r="A31" s="15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AA31" s="16"/>
    </row>
    <row r="32" spans="1:27">
      <c r="A32" s="15"/>
      <c r="H32" s="165">
        <f>Nombre</f>
        <v>0</v>
      </c>
      <c r="I32" s="165"/>
      <c r="J32" s="165"/>
      <c r="K32" s="165"/>
      <c r="L32" s="165"/>
      <c r="M32" s="165"/>
      <c r="N32" s="405">
        <f>Paterno</f>
        <v>0</v>
      </c>
      <c r="O32" s="405"/>
      <c r="P32" s="406">
        <f>Materno</f>
        <v>0</v>
      </c>
      <c r="Q32" s="406"/>
      <c r="R32" s="406"/>
      <c r="AA32" s="16"/>
    </row>
    <row r="33" spans="1:29">
      <c r="A33" s="15"/>
      <c r="K33" s="165">
        <f>NOcontrol</f>
        <v>0</v>
      </c>
      <c r="L33" s="165"/>
      <c r="M33" s="165"/>
      <c r="N33" s="165"/>
      <c r="O33" s="165"/>
      <c r="AA33" s="16"/>
    </row>
    <row r="34" spans="1:29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9"/>
    </row>
    <row r="35" spans="1:29">
      <c r="A35" s="372" t="s">
        <v>192</v>
      </c>
      <c r="B35" s="372"/>
      <c r="C35" s="372"/>
      <c r="D35" s="372"/>
      <c r="E35" s="372"/>
      <c r="F35" s="372"/>
      <c r="G35" s="372"/>
    </row>
    <row r="38" spans="1:29" s="137" customFormat="1">
      <c r="A38" s="387" t="s">
        <v>222</v>
      </c>
      <c r="B38" s="387"/>
      <c r="C38" s="387"/>
      <c r="D38" s="387"/>
      <c r="E38" s="387"/>
      <c r="F38" s="387"/>
      <c r="G38" s="387"/>
      <c r="V38" s="386" t="s">
        <v>219</v>
      </c>
      <c r="W38" s="386"/>
      <c r="X38" s="386"/>
      <c r="Y38" s="386"/>
      <c r="Z38" s="386"/>
      <c r="AA38" s="386"/>
    </row>
    <row r="41" spans="1:29">
      <c r="AC41" t="s">
        <v>133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B27:Z29" name="Rango2"/>
    <protectedRange sqref="M13 U13" name="Rango1_1"/>
    <protectedRange sqref="W14" name="Rango1_1_1"/>
    <protectedRange sqref="R14" name="Rango1_1_2"/>
  </protectedRanges>
  <mergeCells count="92">
    <mergeCell ref="A38:G38"/>
    <mergeCell ref="V38:AA38"/>
    <mergeCell ref="A35:G35"/>
    <mergeCell ref="M14:P14"/>
    <mergeCell ref="Q14:S14"/>
    <mergeCell ref="U14:V14"/>
    <mergeCell ref="W14:Y14"/>
    <mergeCell ref="Y25:AA25"/>
    <mergeCell ref="B23:L23"/>
    <mergeCell ref="M23:O23"/>
    <mergeCell ref="I31:R31"/>
    <mergeCell ref="H32:M32"/>
    <mergeCell ref="N32:O32"/>
    <mergeCell ref="P32:R32"/>
    <mergeCell ref="B25:L25"/>
    <mergeCell ref="M25:O25"/>
    <mergeCell ref="I11:M11"/>
    <mergeCell ref="O11:T11"/>
    <mergeCell ref="A1:G5"/>
    <mergeCell ref="P23:R23"/>
    <mergeCell ref="S23:U23"/>
    <mergeCell ref="B22:L22"/>
    <mergeCell ref="M22:O22"/>
    <mergeCell ref="B21:L21"/>
    <mergeCell ref="M21:O21"/>
    <mergeCell ref="M16:AA16"/>
    <mergeCell ref="B17:L17"/>
    <mergeCell ref="M17:O17"/>
    <mergeCell ref="P17:R17"/>
    <mergeCell ref="S17:U17"/>
    <mergeCell ref="V3:AA3"/>
    <mergeCell ref="V4:AA5"/>
    <mergeCell ref="A9:H9"/>
    <mergeCell ref="I9:N9"/>
    <mergeCell ref="O9:Q9"/>
    <mergeCell ref="R9:U9"/>
    <mergeCell ref="Y24:AA24"/>
    <mergeCell ref="B24:L24"/>
    <mergeCell ref="M24:O24"/>
    <mergeCell ref="P24:R24"/>
    <mergeCell ref="S24:U24"/>
    <mergeCell ref="Y23:AA23"/>
    <mergeCell ref="Y22:AA22"/>
    <mergeCell ref="P20:R20"/>
    <mergeCell ref="S20:U20"/>
    <mergeCell ref="V20:X20"/>
    <mergeCell ref="Y21:AA21"/>
    <mergeCell ref="P22:R22"/>
    <mergeCell ref="Y17:AA17"/>
    <mergeCell ref="U15:AA15"/>
    <mergeCell ref="H1:U3"/>
    <mergeCell ref="H4:U4"/>
    <mergeCell ref="H5:U5"/>
    <mergeCell ref="A7:AA7"/>
    <mergeCell ref="I13:K13"/>
    <mergeCell ref="L13:Q13"/>
    <mergeCell ref="S13:T13"/>
    <mergeCell ref="A8:AA8"/>
    <mergeCell ref="A12:K12"/>
    <mergeCell ref="L12:Z12"/>
    <mergeCell ref="A10:H10"/>
    <mergeCell ref="I10:Z10"/>
    <mergeCell ref="A11:H11"/>
    <mergeCell ref="V1:AA2"/>
    <mergeCell ref="Y18:AA18"/>
    <mergeCell ref="B18:L18"/>
    <mergeCell ref="M18:O18"/>
    <mergeCell ref="P18:R18"/>
    <mergeCell ref="Y20:AA20"/>
    <mergeCell ref="B19:L19"/>
    <mergeCell ref="M19:O19"/>
    <mergeCell ref="P19:R19"/>
    <mergeCell ref="S19:U19"/>
    <mergeCell ref="V19:X19"/>
    <mergeCell ref="Y19:AA19"/>
    <mergeCell ref="B20:L20"/>
    <mergeCell ref="M20:O20"/>
    <mergeCell ref="A13:H13"/>
    <mergeCell ref="K33:O33"/>
    <mergeCell ref="S18:U18"/>
    <mergeCell ref="V18:X18"/>
    <mergeCell ref="V17:X17"/>
    <mergeCell ref="V23:X23"/>
    <mergeCell ref="V25:X25"/>
    <mergeCell ref="V24:X24"/>
    <mergeCell ref="P25:R25"/>
    <mergeCell ref="S25:U25"/>
    <mergeCell ref="S22:U22"/>
    <mergeCell ref="V22:X22"/>
    <mergeCell ref="P21:R21"/>
    <mergeCell ref="S21:U21"/>
    <mergeCell ref="V21:X21"/>
  </mergeCells>
  <pageMargins left="0.38500000000000001" right="0.25" top="0.24892241379310345" bottom="0.75" header="0.3" footer="0.3"/>
  <pageSetup scale="65" fitToHeight="0" orientation="portrait" horizontalDpi="360" verticalDpi="360" r:id="rId1"/>
  <headerFooter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B62"/>
  <sheetViews>
    <sheetView view="pageBreakPreview" zoomScale="85" zoomScaleNormal="40" zoomScaleSheetLayoutView="85" zoomScalePageLayoutView="70" workbookViewId="0">
      <selection activeCell="W62" sqref="W62:AA62"/>
    </sheetView>
  </sheetViews>
  <sheetFormatPr baseColWidth="10" defaultColWidth="2.8984375" defaultRowHeight="18"/>
  <cols>
    <col min="1" max="1" width="22.69921875" customWidth="1"/>
    <col min="2" max="2" width="5.5" customWidth="1"/>
    <col min="3" max="3" width="3.796875" customWidth="1"/>
    <col min="4" max="4" width="3" customWidth="1"/>
    <col min="5" max="5" width="6.19921875" customWidth="1"/>
    <col min="6" max="6" width="3.59765625" customWidth="1"/>
    <col min="7" max="7" width="2.796875" customWidth="1"/>
    <col min="8" max="9" width="2.59765625" customWidth="1"/>
    <col min="10" max="10" width="5" customWidth="1"/>
    <col min="11" max="11" width="4" customWidth="1"/>
    <col min="12" max="12" width="2.69921875" customWidth="1"/>
    <col min="13" max="13" width="7.3984375" customWidth="1"/>
    <col min="14" max="14" width="6.69921875" customWidth="1"/>
    <col min="15" max="15" width="4.19921875" customWidth="1"/>
    <col min="16" max="16" width="3.3984375" customWidth="1"/>
    <col min="17" max="17" width="4.59765625" customWidth="1"/>
    <col min="18" max="18" width="4.09765625" customWidth="1"/>
    <col min="19" max="19" width="4.69921875" customWidth="1"/>
    <col min="20" max="20" width="3.3984375" customWidth="1"/>
    <col min="21" max="21" width="3.19921875" customWidth="1"/>
    <col min="22" max="26" width="3.3984375" customWidth="1"/>
    <col min="27" max="27" width="5.19921875" customWidth="1"/>
    <col min="28" max="29" width="3.3984375" customWidth="1"/>
    <col min="30" max="30" width="2.3984375" customWidth="1"/>
    <col min="35" max="35" width="0" hidden="1" customWidth="1"/>
  </cols>
  <sheetData>
    <row r="1" spans="1:28" ht="28.5" customHeight="1">
      <c r="A1" s="161"/>
      <c r="B1" s="162"/>
      <c r="C1" s="162"/>
      <c r="D1" s="163"/>
      <c r="E1" s="204" t="s">
        <v>149</v>
      </c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6"/>
      <c r="Q1" s="190" t="s">
        <v>152</v>
      </c>
      <c r="R1" s="191"/>
      <c r="S1" s="191"/>
      <c r="T1" s="191"/>
      <c r="U1" s="191"/>
      <c r="V1" s="191"/>
      <c r="W1" s="191"/>
      <c r="X1" s="192"/>
      <c r="Y1" s="2"/>
    </row>
    <row r="2" spans="1:28" ht="24.75" customHeight="1">
      <c r="A2" s="164"/>
      <c r="B2" s="165"/>
      <c r="C2" s="165"/>
      <c r="D2" s="166"/>
      <c r="E2" s="207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193"/>
      <c r="R2" s="194"/>
      <c r="S2" s="194"/>
      <c r="T2" s="194"/>
      <c r="U2" s="194"/>
      <c r="V2" s="194"/>
      <c r="W2" s="194"/>
      <c r="X2" s="195"/>
      <c r="Y2" s="2"/>
    </row>
    <row r="3" spans="1:28" ht="21" customHeight="1" thickBot="1">
      <c r="A3" s="164"/>
      <c r="B3" s="165"/>
      <c r="C3" s="165"/>
      <c r="D3" s="166"/>
      <c r="E3" s="210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2"/>
      <c r="Q3" s="196"/>
      <c r="R3" s="197"/>
      <c r="S3" s="197"/>
      <c r="T3" s="197"/>
      <c r="U3" s="197"/>
      <c r="V3" s="197"/>
      <c r="W3" s="197"/>
      <c r="X3" s="198"/>
      <c r="Y3" s="2"/>
    </row>
    <row r="4" spans="1:28" ht="24.75" customHeight="1" thickBot="1">
      <c r="A4" s="164"/>
      <c r="B4" s="165"/>
      <c r="C4" s="165"/>
      <c r="D4" s="166"/>
      <c r="E4" s="213" t="s">
        <v>150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5"/>
      <c r="Q4" s="199" t="s">
        <v>158</v>
      </c>
      <c r="R4" s="200"/>
      <c r="S4" s="200"/>
      <c r="T4" s="200"/>
      <c r="U4" s="200"/>
      <c r="V4" s="200"/>
      <c r="W4" s="200"/>
      <c r="X4" s="201"/>
      <c r="Y4" s="2"/>
    </row>
    <row r="5" spans="1:28" ht="27.75" customHeight="1" thickBot="1">
      <c r="A5" s="167"/>
      <c r="B5" s="168"/>
      <c r="C5" s="168"/>
      <c r="D5" s="16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8"/>
      <c r="Q5" s="202" t="s">
        <v>151</v>
      </c>
      <c r="R5" s="203"/>
      <c r="S5" s="203"/>
      <c r="T5" s="203"/>
      <c r="U5" s="203"/>
      <c r="V5" s="203"/>
      <c r="W5" s="203"/>
      <c r="X5" s="203"/>
      <c r="Y5" s="2"/>
    </row>
    <row r="6" spans="1:28" ht="32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8" ht="18.75">
      <c r="A7" s="186" t="s">
        <v>15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</row>
    <row r="8" spans="1:28" ht="18.7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ht="29.25" customHeight="1">
      <c r="A9" s="187" t="s">
        <v>153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</row>
    <row r="10" spans="1:28" ht="25.5" customHeight="1">
      <c r="A10" s="188" t="s">
        <v>16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6"/>
      <c r="T10" s="6"/>
      <c r="U10" s="6"/>
      <c r="V10" s="6"/>
      <c r="W10" s="6"/>
      <c r="X10" s="6"/>
      <c r="Y10" s="6"/>
      <c r="Z10" s="6"/>
      <c r="AA10" s="6"/>
    </row>
    <row r="11" spans="1:28" ht="25.5" customHeight="1">
      <c r="A11" s="58" t="s">
        <v>154</v>
      </c>
      <c r="B11" s="189">
        <f>Nombre</f>
        <v>0</v>
      </c>
      <c r="C11" s="189"/>
      <c r="D11" s="189"/>
      <c r="E11" s="189"/>
      <c r="F11" s="189"/>
      <c r="G11" s="189"/>
      <c r="H11" s="189"/>
      <c r="I11" s="189"/>
      <c r="J11" s="70"/>
      <c r="K11" s="219">
        <f>Paterno</f>
        <v>0</v>
      </c>
      <c r="L11" s="219"/>
      <c r="M11" s="219"/>
      <c r="N11" s="219"/>
      <c r="O11" s="219">
        <f>Materno</f>
        <v>0</v>
      </c>
      <c r="P11" s="219"/>
      <c r="Q11" s="219"/>
      <c r="R11" s="219"/>
      <c r="S11" s="223"/>
      <c r="U11" s="6"/>
      <c r="V11" s="6"/>
      <c r="W11" s="6"/>
      <c r="X11" s="6"/>
      <c r="Y11" s="6"/>
      <c r="Z11" s="6"/>
      <c r="AA11" s="6"/>
    </row>
    <row r="12" spans="1:28" ht="21.75" customHeight="1">
      <c r="A12" s="58" t="s">
        <v>1</v>
      </c>
      <c r="B12" s="185">
        <f>Sexo</f>
        <v>0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71"/>
      <c r="N12" s="224" t="s">
        <v>2</v>
      </c>
      <c r="O12" s="224"/>
      <c r="P12" s="220">
        <f>Telefono</f>
        <v>0</v>
      </c>
      <c r="Q12" s="220"/>
      <c r="R12" s="220"/>
      <c r="S12" s="71"/>
      <c r="T12" s="55"/>
      <c r="U12" s="55"/>
      <c r="V12" s="55"/>
      <c r="W12" s="55"/>
      <c r="X12" s="55"/>
      <c r="Y12" s="55"/>
      <c r="Z12" s="55"/>
      <c r="AA12" s="55"/>
    </row>
    <row r="13" spans="1:28" ht="24.75" customHeight="1">
      <c r="A13" s="58" t="s">
        <v>3</v>
      </c>
      <c r="B13" s="185">
        <f>direccion</f>
        <v>0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71"/>
      <c r="T13" s="6"/>
      <c r="U13" s="6"/>
      <c r="V13" s="6"/>
      <c r="W13" s="6"/>
      <c r="X13" s="6"/>
      <c r="Y13" s="6"/>
      <c r="Z13" s="6"/>
      <c r="AA13" s="6"/>
    </row>
    <row r="14" spans="1:28" ht="18.7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8" ht="18.7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8" ht="18.7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8.7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21">
      <c r="A18" s="188" t="s">
        <v>18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27" ht="18.75">
      <c r="A19" s="58" t="s">
        <v>4</v>
      </c>
      <c r="B19" s="170">
        <f>NOcontrol</f>
        <v>0</v>
      </c>
      <c r="C19" s="170"/>
      <c r="D19" s="170"/>
      <c r="E19" s="170"/>
      <c r="F19" s="170"/>
      <c r="G19" s="170"/>
      <c r="H19" s="170"/>
      <c r="I19" s="170"/>
      <c r="J19" s="72"/>
      <c r="K19" s="72"/>
      <c r="L19" s="71"/>
      <c r="M19" s="221" t="s">
        <v>5</v>
      </c>
      <c r="N19" s="221"/>
      <c r="O19" s="222">
        <f>Carrera</f>
        <v>0</v>
      </c>
      <c r="P19" s="222"/>
      <c r="Q19" s="222"/>
      <c r="R19" s="222"/>
      <c r="S19" s="222"/>
      <c r="T19" s="222"/>
      <c r="U19" s="222"/>
      <c r="V19" s="222"/>
      <c r="W19" s="222"/>
      <c r="X19" s="222"/>
      <c r="Y19" s="60"/>
      <c r="Z19" s="60"/>
      <c r="AA19" s="60"/>
    </row>
    <row r="20" spans="1:27" ht="18.75">
      <c r="A20" s="58" t="s">
        <v>6</v>
      </c>
      <c r="B20" s="171" t="str">
        <f>Periodo</f>
        <v xml:space="preserve">Julio 2025 - Enero 2026 </v>
      </c>
      <c r="C20" s="171"/>
      <c r="D20" s="171"/>
      <c r="E20" s="171"/>
      <c r="F20" s="171"/>
      <c r="G20" s="171"/>
      <c r="H20" s="171"/>
      <c r="I20" s="171"/>
      <c r="J20" s="72"/>
      <c r="K20" s="72"/>
      <c r="L20" s="71"/>
      <c r="M20" s="221" t="s">
        <v>7</v>
      </c>
      <c r="N20" s="221"/>
      <c r="O20" s="73">
        <f>Semestre</f>
        <v>0</v>
      </c>
      <c r="P20" s="73"/>
      <c r="Q20" s="73"/>
      <c r="R20" s="71"/>
      <c r="S20" s="71"/>
      <c r="T20" s="71"/>
      <c r="U20" s="71"/>
      <c r="V20" s="71"/>
      <c r="W20" s="71"/>
      <c r="X20" s="71"/>
      <c r="Y20" s="6"/>
      <c r="Z20" s="6"/>
      <c r="AA20" s="6"/>
    </row>
    <row r="21" spans="1:27" ht="18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9"/>
      <c r="N21" s="9"/>
      <c r="O21" s="52"/>
      <c r="P21" s="52"/>
      <c r="Q21" s="52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18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9"/>
      <c r="N22" s="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21">
      <c r="A23" s="188" t="s">
        <v>17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6"/>
    </row>
    <row r="24" spans="1:27" ht="18.75">
      <c r="A24" s="148" t="s">
        <v>8</v>
      </c>
      <c r="B24" s="148"/>
      <c r="C24" s="146">
        <f>Dependencia</f>
        <v>0</v>
      </c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</row>
    <row r="25" spans="1:27" ht="18.75">
      <c r="A25" s="148" t="s">
        <v>9</v>
      </c>
      <c r="B25" s="148"/>
      <c r="C25" s="146">
        <f>TitularDependecia</f>
        <v>0</v>
      </c>
      <c r="D25" s="146"/>
      <c r="E25" s="146"/>
      <c r="F25" s="146"/>
      <c r="G25" s="146"/>
      <c r="H25" s="146"/>
      <c r="I25" s="146"/>
      <c r="J25" s="146"/>
      <c r="K25" s="146"/>
      <c r="L25" s="146"/>
      <c r="M25" s="147"/>
      <c r="N25" s="14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8.75">
      <c r="A26" s="148" t="s">
        <v>10</v>
      </c>
      <c r="B26" s="148"/>
      <c r="C26" s="182">
        <f>Puestodetitular</f>
        <v>0</v>
      </c>
      <c r="D26" s="182"/>
      <c r="E26" s="182"/>
      <c r="F26" s="182"/>
      <c r="G26" s="182"/>
      <c r="H26" s="182"/>
      <c r="I26" s="182"/>
      <c r="J26" s="182"/>
      <c r="K26" s="182"/>
      <c r="L26" s="182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9.5" thickBot="1">
      <c r="A27" s="59"/>
      <c r="B27" s="59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8.75">
      <c r="B28" s="173">
        <f>programa</f>
        <v>0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5"/>
      <c r="Z28" s="6"/>
    </row>
    <row r="29" spans="1:27" ht="24" customHeight="1">
      <c r="A29" s="74"/>
      <c r="B29" s="176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8"/>
      <c r="Z29" s="6"/>
    </row>
    <row r="30" spans="1:27" ht="24.75" customHeight="1">
      <c r="A30" s="76" t="s">
        <v>11</v>
      </c>
      <c r="B30" s="176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8"/>
      <c r="Z30" s="6"/>
    </row>
    <row r="31" spans="1:27" ht="27.75" customHeight="1" thickBot="1">
      <c r="A31" s="74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1"/>
      <c r="Z31" s="6"/>
    </row>
    <row r="32" spans="1:27" ht="23.25" customHeight="1">
      <c r="A32" s="59"/>
      <c r="B32" s="59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8" ht="18.75">
      <c r="A33" s="64" t="s">
        <v>12</v>
      </c>
      <c r="B33" s="184">
        <f>Datos!B25</f>
        <v>0</v>
      </c>
      <c r="C33" s="184"/>
      <c r="D33" s="184"/>
      <c r="E33" s="58"/>
      <c r="F33" s="58"/>
      <c r="H33" s="183" t="s">
        <v>13</v>
      </c>
      <c r="I33" s="183"/>
      <c r="J33" s="183"/>
      <c r="K33" s="183"/>
      <c r="L33" s="183"/>
      <c r="M33" s="8" t="str">
        <f>Inicio</f>
        <v>09 de Julio del 2025</v>
      </c>
      <c r="N33" s="8"/>
      <c r="O33" s="1"/>
      <c r="R33" s="183" t="s">
        <v>14</v>
      </c>
      <c r="S33" s="183"/>
      <c r="T33" s="183"/>
      <c r="U33" s="183"/>
      <c r="V33" s="183"/>
      <c r="W33" s="8" t="str">
        <f>Termino</f>
        <v>09 de Enero del 2026</v>
      </c>
      <c r="X33" s="1"/>
      <c r="Y33" s="1"/>
      <c r="Z33" s="1"/>
      <c r="AA33" s="1"/>
    </row>
    <row r="34" spans="1:28" ht="18.75">
      <c r="A34" s="58"/>
      <c r="B34" s="75"/>
      <c r="C34" s="75"/>
      <c r="D34" s="75"/>
      <c r="E34" s="57"/>
      <c r="F34" s="57"/>
      <c r="H34" s="58"/>
      <c r="I34" s="58"/>
      <c r="J34" s="58"/>
      <c r="K34" s="58"/>
      <c r="L34" s="58"/>
      <c r="M34" s="6"/>
      <c r="N34" s="6"/>
      <c r="R34" s="183"/>
      <c r="S34" s="183"/>
      <c r="T34" s="183"/>
      <c r="U34" s="183"/>
      <c r="V34" s="183"/>
      <c r="W34" s="6"/>
      <c r="X34" s="6"/>
    </row>
    <row r="35" spans="1:28" ht="18.75">
      <c r="B35" s="6"/>
      <c r="C35" s="6"/>
      <c r="D35" s="6"/>
      <c r="E35" s="6"/>
      <c r="F35" s="6"/>
      <c r="H35" s="6"/>
      <c r="I35" s="6"/>
      <c r="J35" s="6"/>
      <c r="K35" s="6"/>
      <c r="L35" s="6"/>
      <c r="M35" s="58"/>
      <c r="N35" s="58"/>
      <c r="O35" s="58"/>
      <c r="P35" s="6"/>
      <c r="Q35" s="6"/>
      <c r="R35" s="6"/>
      <c r="S35" s="6"/>
      <c r="T35" s="6"/>
      <c r="U35" s="58"/>
      <c r="V35" s="58"/>
      <c r="W35" s="58"/>
      <c r="X35" s="6"/>
      <c r="Y35" s="6"/>
      <c r="Z35" s="6"/>
      <c r="AA35" s="6"/>
      <c r="AB35" s="6"/>
    </row>
    <row r="36" spans="1:28" ht="19.5" thickBot="1"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8" ht="51" customHeight="1">
      <c r="A37" s="77" t="s">
        <v>170</v>
      </c>
      <c r="B37" s="155">
        <f>Actividad_desarrollada</f>
        <v>0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7"/>
    </row>
    <row r="38" spans="1:28" ht="51" customHeight="1" thickBot="1">
      <c r="A38" s="61"/>
      <c r="B38" s="158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60"/>
    </row>
    <row r="40" spans="1:28" ht="21">
      <c r="A40" s="150" t="s">
        <v>156</v>
      </c>
      <c r="B40" s="150"/>
      <c r="C40" s="150"/>
      <c r="D40" s="150"/>
      <c r="E40" s="150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8" ht="18.75">
      <c r="A41" s="25" t="s">
        <v>157</v>
      </c>
      <c r="B41" s="147" t="s">
        <v>23</v>
      </c>
      <c r="C41" s="147"/>
      <c r="D41" s="147"/>
      <c r="E41" s="147"/>
      <c r="F41" s="147"/>
      <c r="G41" s="147"/>
      <c r="H41" s="147"/>
      <c r="I41" s="147"/>
      <c r="J41" s="147"/>
      <c r="K41" s="153" t="s">
        <v>157</v>
      </c>
      <c r="L41" s="153"/>
      <c r="M41" s="149" t="s">
        <v>28</v>
      </c>
      <c r="N41" s="149"/>
      <c r="O41" s="149"/>
      <c r="P41" s="149"/>
      <c r="Q41" s="149"/>
      <c r="R41" s="153" t="s">
        <v>157</v>
      </c>
      <c r="S41" s="153"/>
      <c r="T41" s="147" t="s">
        <v>29</v>
      </c>
      <c r="U41" s="147"/>
      <c r="V41" s="147"/>
      <c r="W41" s="147"/>
      <c r="X41" s="147"/>
      <c r="Y41" s="147"/>
      <c r="Z41" s="147"/>
      <c r="AA41" s="147"/>
    </row>
    <row r="42" spans="1:28" ht="18.75">
      <c r="A42" s="25" t="s">
        <v>157</v>
      </c>
      <c r="B42" s="152" t="s">
        <v>24</v>
      </c>
      <c r="C42" s="152"/>
      <c r="D42" s="152"/>
      <c r="E42" s="152"/>
      <c r="F42" s="152"/>
      <c r="G42" s="152"/>
      <c r="H42" s="152"/>
      <c r="I42" s="152"/>
      <c r="J42" s="152"/>
      <c r="K42" s="153" t="s">
        <v>157</v>
      </c>
      <c r="L42" s="153"/>
      <c r="M42" s="149" t="s">
        <v>27</v>
      </c>
      <c r="N42" s="149"/>
      <c r="O42" s="149"/>
      <c r="P42" s="149"/>
      <c r="Q42" s="149"/>
      <c r="R42" s="153" t="s">
        <v>157</v>
      </c>
      <c r="S42" s="153"/>
      <c r="T42" s="147" t="s">
        <v>30</v>
      </c>
      <c r="U42" s="147"/>
      <c r="V42" s="147"/>
      <c r="W42" s="147"/>
      <c r="X42" s="147"/>
      <c r="Y42" s="147"/>
      <c r="Z42" s="147"/>
      <c r="AA42" s="147"/>
    </row>
    <row r="43" spans="1:28" ht="18.75">
      <c r="A43" s="25" t="s">
        <v>157</v>
      </c>
      <c r="B43" s="147" t="s">
        <v>25</v>
      </c>
      <c r="C43" s="147"/>
      <c r="D43" s="147"/>
      <c r="E43" s="147"/>
      <c r="F43" s="147"/>
      <c r="G43" s="147"/>
      <c r="H43" s="147"/>
      <c r="I43" s="147"/>
      <c r="J43" s="147"/>
      <c r="K43" s="153" t="s">
        <v>157</v>
      </c>
      <c r="L43" s="153"/>
      <c r="M43" s="153" t="s">
        <v>26</v>
      </c>
      <c r="N43" s="153"/>
      <c r="O43" s="153"/>
      <c r="P43" s="153"/>
      <c r="Q43" s="153"/>
      <c r="R43" s="153" t="s">
        <v>157</v>
      </c>
      <c r="S43" s="153"/>
      <c r="T43" s="147" t="s">
        <v>31</v>
      </c>
      <c r="U43" s="147"/>
      <c r="V43" s="147"/>
      <c r="W43" s="147"/>
      <c r="X43" s="147"/>
      <c r="Y43" s="147"/>
      <c r="Z43" s="147"/>
      <c r="AA43" s="147"/>
    </row>
    <row r="44" spans="1:28" ht="18.75">
      <c r="A44" s="25"/>
      <c r="B44" s="48"/>
      <c r="C44" s="48"/>
      <c r="D44" s="48"/>
      <c r="E44" s="48"/>
      <c r="F44" s="48"/>
      <c r="G44" s="48"/>
      <c r="H44" s="48"/>
      <c r="I44" s="48"/>
      <c r="J44" s="48"/>
      <c r="K44" s="47"/>
      <c r="L44" s="47"/>
      <c r="M44" s="47"/>
      <c r="N44" s="47"/>
      <c r="O44" s="47"/>
      <c r="P44" s="47"/>
      <c r="Q44" s="47"/>
      <c r="R44" s="47"/>
      <c r="S44" s="47"/>
      <c r="T44" s="48"/>
      <c r="U44" s="48"/>
      <c r="V44" s="48"/>
      <c r="W44" s="48"/>
      <c r="X44" s="48"/>
      <c r="Y44" s="48"/>
      <c r="Z44" s="48"/>
      <c r="AA44" s="48"/>
    </row>
    <row r="45" spans="1:28" ht="18.75">
      <c r="A45" s="25"/>
      <c r="B45" s="48"/>
      <c r="C45" s="48"/>
      <c r="D45" s="48"/>
      <c r="E45" s="48"/>
      <c r="F45" s="48"/>
      <c r="G45" s="48"/>
      <c r="H45" s="48"/>
      <c r="I45" s="48"/>
      <c r="J45" s="48"/>
      <c r="K45" s="47"/>
      <c r="L45" s="47"/>
      <c r="M45" s="47"/>
      <c r="N45" s="47"/>
      <c r="O45" s="47"/>
      <c r="P45" s="47"/>
      <c r="Q45" s="47"/>
      <c r="R45" s="47"/>
      <c r="S45" s="47"/>
      <c r="T45" s="48"/>
      <c r="U45" s="48"/>
      <c r="V45" s="48"/>
      <c r="W45" s="48"/>
      <c r="X45" s="48"/>
      <c r="Y45" s="48"/>
      <c r="Z45" s="48"/>
      <c r="AA45" s="48"/>
    </row>
    <row r="46" spans="1:28" ht="18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8" ht="15.75" customHeight="1">
      <c r="A47" s="151" t="s">
        <v>19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6"/>
      <c r="U47" s="6"/>
      <c r="V47" s="6"/>
      <c r="W47" s="6"/>
      <c r="X47" s="6"/>
      <c r="Y47" s="6"/>
      <c r="Z47" s="6"/>
      <c r="AA47" s="6"/>
    </row>
    <row r="48" spans="1:28" ht="18.75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8.75">
      <c r="A49" s="9" t="s">
        <v>147</v>
      </c>
      <c r="B49" s="6"/>
      <c r="C49" s="149" t="s">
        <v>32</v>
      </c>
      <c r="D49" s="149"/>
      <c r="E49" s="24" t="s">
        <v>148</v>
      </c>
      <c r="F49" s="21" t="s">
        <v>33</v>
      </c>
      <c r="G49" s="149" t="s">
        <v>88</v>
      </c>
      <c r="H49" s="149"/>
      <c r="I49" s="6" t="s">
        <v>21</v>
      </c>
      <c r="J49" s="6"/>
      <c r="K49" s="23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8.75">
      <c r="A50" s="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8.75">
      <c r="A51" s="6" t="s">
        <v>20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8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8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8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8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8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8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7" ht="18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172"/>
      <c r="X58" s="172"/>
      <c r="Y58" s="172"/>
      <c r="Z58" s="172"/>
      <c r="AA58" s="172"/>
    </row>
    <row r="59" spans="1:27" ht="18.75">
      <c r="A59" s="6"/>
      <c r="W59" s="172"/>
      <c r="X59" s="172"/>
      <c r="Y59" s="172"/>
      <c r="Z59" s="172"/>
      <c r="AA59" s="172"/>
    </row>
    <row r="60" spans="1:27" ht="18.75">
      <c r="A60" s="6"/>
      <c r="W60" s="172"/>
      <c r="X60" s="172"/>
      <c r="Y60" s="172"/>
      <c r="Z60" s="172"/>
      <c r="AA60" s="172"/>
    </row>
    <row r="61" spans="1:27" ht="18.75">
      <c r="A61" s="6"/>
      <c r="W61" s="172"/>
      <c r="X61" s="172"/>
      <c r="Y61" s="172"/>
      <c r="Z61" s="172"/>
      <c r="AA61" s="172"/>
    </row>
    <row r="62" spans="1:27" ht="18.75">
      <c r="A62" s="136" t="s">
        <v>214</v>
      </c>
      <c r="W62" s="154" t="s">
        <v>213</v>
      </c>
      <c r="X62" s="154"/>
      <c r="Y62" s="154"/>
      <c r="Z62" s="154"/>
      <c r="AA62" s="154"/>
    </row>
  </sheetData>
  <sheetProtection formatCells="0" formatColumns="0" formatRows="0" insertColumns="0" insertRows="0" insertHyperlinks="0" deleteColumns="0" deleteRows="0" sort="0" autoFilter="0" pivotTables="0"/>
  <protectedRanges>
    <protectedRange sqref="A52:AA54" name="Observaciones"/>
    <protectedRange sqref="L49:AA49" name="Motivo"/>
    <protectedRange sqref="A41:A45 K41:K45 R41:R45" name="TIpode programa"/>
  </protectedRanges>
  <mergeCells count="59">
    <mergeCell ref="K43:L43"/>
    <mergeCell ref="M41:Q41"/>
    <mergeCell ref="M42:Q42"/>
    <mergeCell ref="K11:N11"/>
    <mergeCell ref="P12:R12"/>
    <mergeCell ref="B12:L12"/>
    <mergeCell ref="M20:N20"/>
    <mergeCell ref="M19:N19"/>
    <mergeCell ref="A18:S18"/>
    <mergeCell ref="O19:X19"/>
    <mergeCell ref="A23:Z23"/>
    <mergeCell ref="A25:B25"/>
    <mergeCell ref="A24:B24"/>
    <mergeCell ref="O11:S11"/>
    <mergeCell ref="N12:O12"/>
    <mergeCell ref="Q1:X3"/>
    <mergeCell ref="Q4:X4"/>
    <mergeCell ref="Q5:X5"/>
    <mergeCell ref="E1:P3"/>
    <mergeCell ref="E4:P5"/>
    <mergeCell ref="R42:S42"/>
    <mergeCell ref="B13:R13"/>
    <mergeCell ref="A7:AB7"/>
    <mergeCell ref="A9:AB9"/>
    <mergeCell ref="A10:R10"/>
    <mergeCell ref="B11:I11"/>
    <mergeCell ref="K42:L42"/>
    <mergeCell ref="W62:AA62"/>
    <mergeCell ref="B37:Y38"/>
    <mergeCell ref="T41:AA41"/>
    <mergeCell ref="T42:AA42"/>
    <mergeCell ref="A1:D5"/>
    <mergeCell ref="B19:I19"/>
    <mergeCell ref="B20:I20"/>
    <mergeCell ref="W61:AA61"/>
    <mergeCell ref="M43:Q43"/>
    <mergeCell ref="W60:AA60"/>
    <mergeCell ref="W58:AA58"/>
    <mergeCell ref="W59:AA59"/>
    <mergeCell ref="B28:Y31"/>
    <mergeCell ref="C26:L26"/>
    <mergeCell ref="R34:V34"/>
    <mergeCell ref="H33:L33"/>
    <mergeCell ref="C24:AA24"/>
    <mergeCell ref="C25:N25"/>
    <mergeCell ref="A26:B26"/>
    <mergeCell ref="T43:AA43"/>
    <mergeCell ref="G49:H49"/>
    <mergeCell ref="A40:E40"/>
    <mergeCell ref="C49:D49"/>
    <mergeCell ref="B43:J43"/>
    <mergeCell ref="A47:S47"/>
    <mergeCell ref="B41:J41"/>
    <mergeCell ref="B42:J42"/>
    <mergeCell ref="K41:L41"/>
    <mergeCell ref="R43:S43"/>
    <mergeCell ref="R33:V33"/>
    <mergeCell ref="B33:D33"/>
    <mergeCell ref="R41:S41"/>
  </mergeCells>
  <phoneticPr fontId="13" type="noConversion"/>
  <pageMargins left="0.48809523809523808" right="0.25" top="0.26785714285714285" bottom="0.75" header="0.3" footer="0.3"/>
  <pageSetup scale="55" orientation="portrait" horizontalDpi="360" verticalDpi="360" r:id="rId1"/>
  <headerFooter>
    <oddFooter xml:space="preserve">&amp;L                                                             &amp;R </oddFooter>
  </headerFooter>
  <rowBreaks count="1" manualBreakCount="1">
    <brk id="65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B60"/>
  <sheetViews>
    <sheetView view="pageBreakPreview" zoomScale="70" zoomScaleNormal="40" zoomScaleSheetLayoutView="70" zoomScalePageLayoutView="85" workbookViewId="0">
      <selection activeCell="Q62" sqref="Q62"/>
    </sheetView>
  </sheetViews>
  <sheetFormatPr baseColWidth="10" defaultColWidth="2.8984375" defaultRowHeight="18"/>
  <cols>
    <col min="1" max="1" width="6.296875" customWidth="1"/>
    <col min="2" max="2" width="6.5" customWidth="1"/>
    <col min="3" max="3" width="9.69921875" customWidth="1"/>
    <col min="4" max="4" width="4.59765625" customWidth="1"/>
    <col min="5" max="5" width="3.3984375" customWidth="1"/>
    <col min="6" max="6" width="6.59765625" customWidth="1"/>
    <col min="7" max="7" width="3.3984375" customWidth="1"/>
    <col min="8" max="8" width="5.69921875" customWidth="1"/>
    <col min="9" max="9" width="6.3984375" customWidth="1"/>
    <col min="10" max="10" width="7.5" customWidth="1"/>
    <col min="11" max="11" width="7.796875" customWidth="1"/>
    <col min="12" max="12" width="3.69921875" customWidth="1"/>
    <col min="13" max="13" width="3.796875" customWidth="1"/>
    <col min="14" max="14" width="2.69921875" customWidth="1"/>
    <col min="15" max="15" width="4.19921875" customWidth="1"/>
    <col min="16" max="22" width="3.3984375" customWidth="1"/>
    <col min="23" max="23" width="4.19921875" customWidth="1"/>
    <col min="24" max="29" width="3.3984375" customWidth="1"/>
    <col min="30" max="30" width="2.3984375" customWidth="1"/>
  </cols>
  <sheetData>
    <row r="1" spans="1:28" ht="27.75" customHeight="1">
      <c r="A1" s="245"/>
      <c r="B1" s="246"/>
      <c r="C1" s="246"/>
      <c r="D1" s="246"/>
      <c r="E1" s="247"/>
      <c r="F1" s="204" t="s">
        <v>161</v>
      </c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  <c r="R1" s="190" t="s">
        <v>159</v>
      </c>
      <c r="S1" s="191"/>
      <c r="T1" s="191"/>
      <c r="U1" s="191"/>
      <c r="V1" s="191"/>
      <c r="W1" s="191"/>
      <c r="X1" s="191"/>
      <c r="Y1" s="192"/>
      <c r="Z1" s="2"/>
    </row>
    <row r="2" spans="1:28" ht="27.75" customHeight="1">
      <c r="A2" s="248"/>
      <c r="B2" s="149"/>
      <c r="C2" s="149"/>
      <c r="D2" s="149"/>
      <c r="E2" s="249"/>
      <c r="F2" s="207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9"/>
      <c r="R2" s="193"/>
      <c r="S2" s="194"/>
      <c r="T2" s="194"/>
      <c r="U2" s="194"/>
      <c r="V2" s="194"/>
      <c r="W2" s="194"/>
      <c r="X2" s="194"/>
      <c r="Y2" s="195"/>
      <c r="Z2" s="2"/>
    </row>
    <row r="3" spans="1:28" ht="33" customHeight="1" thickBot="1">
      <c r="A3" s="248"/>
      <c r="B3" s="149"/>
      <c r="C3" s="149"/>
      <c r="D3" s="149"/>
      <c r="E3" s="249"/>
      <c r="F3" s="210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2"/>
      <c r="R3" s="196"/>
      <c r="S3" s="197"/>
      <c r="T3" s="197"/>
      <c r="U3" s="197"/>
      <c r="V3" s="197"/>
      <c r="W3" s="197"/>
      <c r="X3" s="197"/>
      <c r="Y3" s="198"/>
      <c r="Z3" s="2"/>
    </row>
    <row r="4" spans="1:28" ht="30.75" customHeight="1" thickBot="1">
      <c r="A4" s="248"/>
      <c r="B4" s="149"/>
      <c r="C4" s="149"/>
      <c r="D4" s="149"/>
      <c r="E4" s="249"/>
      <c r="F4" s="213" t="s">
        <v>150</v>
      </c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5"/>
      <c r="R4" s="234" t="s">
        <v>160</v>
      </c>
      <c r="S4" s="235"/>
      <c r="T4" s="235"/>
      <c r="U4" s="235"/>
      <c r="V4" s="235"/>
      <c r="W4" s="235"/>
      <c r="X4" s="235"/>
      <c r="Y4" s="236"/>
      <c r="Z4" s="2"/>
    </row>
    <row r="5" spans="1:28" ht="31.5" customHeight="1" thickBot="1">
      <c r="A5" s="250"/>
      <c r="B5" s="251"/>
      <c r="C5" s="251"/>
      <c r="D5" s="251"/>
      <c r="E5" s="252"/>
      <c r="F5" s="216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8"/>
      <c r="R5" s="234" t="s">
        <v>151</v>
      </c>
      <c r="S5" s="235"/>
      <c r="T5" s="235"/>
      <c r="U5" s="235"/>
      <c r="V5" s="235"/>
      <c r="W5" s="235"/>
      <c r="X5" s="235"/>
      <c r="Y5" s="236"/>
      <c r="Z5" s="2"/>
    </row>
    <row r="6" spans="1:28" ht="18.75">
      <c r="A6" s="45"/>
      <c r="B6" s="45"/>
      <c r="C6" s="45"/>
      <c r="D6" s="45"/>
      <c r="E6" s="45"/>
      <c r="F6" s="45"/>
      <c r="G6" s="4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47"/>
      <c r="W6" s="47"/>
      <c r="X6" s="47"/>
      <c r="Y6" s="47"/>
      <c r="Z6" s="47"/>
      <c r="AA6" s="47"/>
      <c r="AB6" s="2"/>
    </row>
    <row r="7" spans="1:28" ht="18.75">
      <c r="A7" s="239" t="s">
        <v>165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</row>
    <row r="8" spans="1:28" ht="25.5" customHeight="1">
      <c r="A8" s="239" t="s">
        <v>166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3"/>
    </row>
    <row r="9" spans="1:28" ht="32.25" customHeight="1">
      <c r="A9" s="243" t="s">
        <v>162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4"/>
    </row>
    <row r="10" spans="1:28" ht="18.7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8" ht="18.75" customHeight="1">
      <c r="B11" s="237" t="s">
        <v>35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8"/>
    </row>
    <row r="12" spans="1:28" ht="18.75" customHeight="1">
      <c r="A12" s="28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8"/>
    </row>
    <row r="13" spans="1:28" ht="18.75">
      <c r="A13" s="6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6"/>
    </row>
    <row r="14" spans="1:28" ht="18.7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8" ht="18.75">
      <c r="A15" s="254" t="s">
        <v>0</v>
      </c>
      <c r="B15" s="254"/>
      <c r="C15" s="254"/>
      <c r="D15" s="219">
        <f>Nombre</f>
        <v>0</v>
      </c>
      <c r="E15" s="219"/>
      <c r="F15" s="219"/>
      <c r="G15" s="219"/>
      <c r="H15" s="219"/>
      <c r="I15" s="73">
        <f>Paterno</f>
        <v>0</v>
      </c>
      <c r="J15" s="73"/>
      <c r="K15" s="240">
        <f>Materno</f>
        <v>0</v>
      </c>
      <c r="L15" s="240"/>
      <c r="M15" s="240"/>
      <c r="N15" s="73"/>
      <c r="O15" s="54"/>
      <c r="P15" s="62"/>
      <c r="Q15" s="238" t="s">
        <v>4</v>
      </c>
      <c r="R15" s="238"/>
      <c r="S15" s="238"/>
      <c r="T15" s="238"/>
      <c r="U15" s="238"/>
      <c r="V15" s="241">
        <f>NOcontrol</f>
        <v>0</v>
      </c>
      <c r="W15" s="241"/>
      <c r="X15" s="241"/>
      <c r="Y15" s="241"/>
      <c r="Z15" s="241"/>
    </row>
    <row r="16" spans="1:28" ht="24.75" customHeight="1">
      <c r="A16" s="254" t="s">
        <v>164</v>
      </c>
      <c r="B16" s="254"/>
      <c r="C16" s="254"/>
      <c r="D16" s="255">
        <f>direccion</f>
        <v>0</v>
      </c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Q16" s="238" t="s">
        <v>7</v>
      </c>
      <c r="R16" s="238"/>
      <c r="S16" s="238"/>
      <c r="T16" s="238"/>
      <c r="U16" s="238"/>
      <c r="V16" s="242">
        <f>Semestre</f>
        <v>0</v>
      </c>
      <c r="W16" s="242"/>
      <c r="X16" s="242"/>
      <c r="Y16" s="242"/>
      <c r="Z16" s="242"/>
      <c r="AA16" s="6"/>
    </row>
    <row r="17" spans="1:27" ht="21.75" customHeight="1">
      <c r="A17" s="254" t="s">
        <v>5</v>
      </c>
      <c r="B17" s="254"/>
      <c r="C17" s="254"/>
      <c r="D17" s="222">
        <f>Carrera</f>
        <v>0</v>
      </c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65"/>
      <c r="Q17" s="238"/>
      <c r="R17" s="238"/>
      <c r="S17" s="238"/>
      <c r="T17" s="238"/>
      <c r="U17" s="238"/>
      <c r="V17" s="244"/>
      <c r="W17" s="244"/>
      <c r="X17" s="244"/>
      <c r="Y17" s="244"/>
      <c r="Z17" s="244"/>
      <c r="AA17" s="6"/>
    </row>
    <row r="18" spans="1:27" ht="18.75">
      <c r="A18" s="57"/>
      <c r="B18" s="57"/>
      <c r="C18" s="57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58"/>
      <c r="Q18" s="64"/>
      <c r="R18" s="64"/>
      <c r="S18" s="64"/>
      <c r="T18" s="64"/>
      <c r="U18" s="64"/>
      <c r="V18" s="49"/>
      <c r="W18" s="49"/>
      <c r="X18" s="49"/>
      <c r="Y18" s="49"/>
      <c r="Z18" s="49"/>
      <c r="AA18" s="6"/>
    </row>
    <row r="19" spans="1:27" ht="18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8.75">
      <c r="A20" s="254" t="s">
        <v>42</v>
      </c>
      <c r="B20" s="254"/>
      <c r="C20" s="254"/>
      <c r="D20" s="58"/>
      <c r="E20" s="146">
        <f>Dependencia</f>
        <v>0</v>
      </c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6"/>
    </row>
    <row r="21" spans="1:27" ht="18.75">
      <c r="A21" s="254" t="s">
        <v>89</v>
      </c>
      <c r="B21" s="254"/>
      <c r="C21" s="254"/>
      <c r="D21" s="254"/>
      <c r="E21" s="233">
        <f>DomDependencia</f>
        <v>0</v>
      </c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6"/>
    </row>
    <row r="22" spans="1:27" ht="18.75">
      <c r="A22" s="254" t="s">
        <v>90</v>
      </c>
      <c r="B22" s="254"/>
      <c r="C22" s="254"/>
      <c r="D22" s="254"/>
      <c r="E22" s="233">
        <f>responsable</f>
        <v>0</v>
      </c>
      <c r="F22" s="233"/>
      <c r="G22" s="233"/>
      <c r="H22" s="233"/>
      <c r="I22" s="233"/>
      <c r="J22" s="233"/>
      <c r="K22" s="233"/>
      <c r="L22" s="53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8.75">
      <c r="A23" s="57"/>
      <c r="B23" s="57"/>
      <c r="C23" s="57"/>
      <c r="D23" s="57"/>
      <c r="E23" s="69"/>
      <c r="F23" s="69"/>
      <c r="G23" s="69"/>
      <c r="H23" s="69"/>
      <c r="I23" s="67"/>
      <c r="J23" s="67"/>
      <c r="K23" s="67"/>
      <c r="L23" s="55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8.75">
      <c r="A24" s="58"/>
      <c r="B24" s="58"/>
      <c r="C24" s="58"/>
      <c r="D24" s="259" t="s">
        <v>13</v>
      </c>
      <c r="E24" s="259"/>
      <c r="F24" s="259"/>
      <c r="G24" s="259"/>
      <c r="H24" s="258" t="str">
        <f>Inicio</f>
        <v>09 de Julio del 2025</v>
      </c>
      <c r="I24" s="258"/>
      <c r="J24" s="258"/>
      <c r="K24" s="58"/>
      <c r="L24" s="6"/>
      <c r="N24" s="58"/>
      <c r="O24" s="183" t="s">
        <v>14</v>
      </c>
      <c r="P24" s="183"/>
      <c r="Q24" s="183"/>
      <c r="R24" s="183"/>
      <c r="S24" s="183"/>
      <c r="T24" s="183"/>
      <c r="U24" s="184" t="str">
        <f>Termino</f>
        <v>09 de Enero del 2026</v>
      </c>
      <c r="V24" s="184"/>
      <c r="W24" s="184"/>
      <c r="X24" s="184"/>
      <c r="Y24" s="184"/>
      <c r="Z24" s="184"/>
      <c r="AA24" s="6"/>
    </row>
    <row r="25" spans="1:27" ht="18.75"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8.75" customHeight="1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8.75" customHeight="1">
      <c r="B27" s="253" t="s">
        <v>38</v>
      </c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8"/>
    </row>
    <row r="28" spans="1:27" ht="18.75" customHeight="1">
      <c r="A28" s="28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8"/>
    </row>
    <row r="29" spans="1:27" ht="18.75" customHeight="1">
      <c r="A29" s="28"/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8"/>
    </row>
    <row r="30" spans="1:27" ht="18.75" customHeight="1">
      <c r="A30" s="28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8"/>
    </row>
    <row r="31" spans="1:27" ht="15.75" customHeight="1">
      <c r="A31" s="28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8"/>
    </row>
    <row r="32" spans="1:27" ht="15.75" customHeight="1">
      <c r="A32" s="28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8"/>
    </row>
    <row r="33" spans="1:27" ht="14.25" customHeight="1">
      <c r="A33" s="28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8"/>
    </row>
    <row r="34" spans="1:27" ht="15.75" customHeight="1">
      <c r="A34" s="28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8"/>
    </row>
    <row r="36" spans="1:27" ht="18.75">
      <c r="B36" s="9"/>
      <c r="D36" s="232" t="s">
        <v>39</v>
      </c>
      <c r="E36" s="232"/>
      <c r="F36" s="232"/>
      <c r="G36" s="228" t="s">
        <v>87</v>
      </c>
      <c r="H36" s="228"/>
      <c r="I36" s="228"/>
      <c r="J36" s="228"/>
      <c r="K36" s="228"/>
      <c r="L36" s="229" t="s">
        <v>40</v>
      </c>
      <c r="M36" s="229"/>
      <c r="N36" s="230" t="str">
        <f>Expedicion</f>
        <v>09 de Julio del 2025</v>
      </c>
      <c r="O36" s="230"/>
      <c r="P36" s="230"/>
      <c r="Q36" s="230"/>
      <c r="R36" s="230"/>
      <c r="S36" s="230"/>
      <c r="T36" s="68"/>
      <c r="U36" s="68"/>
      <c r="V36" s="68"/>
      <c r="X36" s="165"/>
      <c r="Y36" s="165"/>
      <c r="Z36" s="165"/>
      <c r="AA36" s="6"/>
    </row>
    <row r="37" spans="1:27" ht="18.75">
      <c r="A37" s="6"/>
      <c r="B37" s="6"/>
      <c r="C37" s="6"/>
      <c r="D37" s="6"/>
      <c r="E37" s="6"/>
      <c r="F37" s="6"/>
      <c r="G37" s="6"/>
      <c r="H37" s="6"/>
      <c r="I37" s="6"/>
      <c r="J37" s="6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8.75">
      <c r="A38" s="6"/>
      <c r="B38" s="6"/>
      <c r="C38" s="6"/>
      <c r="D38" s="6"/>
      <c r="E38" s="6"/>
      <c r="V38" s="6"/>
      <c r="W38" s="6"/>
      <c r="X38" s="6"/>
      <c r="Y38" s="6"/>
      <c r="Z38" s="6"/>
      <c r="AA38" s="6"/>
    </row>
    <row r="39" spans="1:27" ht="18.75">
      <c r="A39" s="9"/>
      <c r="B39" s="6"/>
      <c r="C39" s="6"/>
      <c r="D39" s="6"/>
      <c r="E39" s="6"/>
      <c r="V39" s="6"/>
      <c r="W39" s="6"/>
      <c r="X39" s="6"/>
      <c r="Y39" s="6"/>
      <c r="Z39" s="6"/>
      <c r="AA39" s="6"/>
    </row>
    <row r="40" spans="1:27" ht="18.75">
      <c r="A40" s="9"/>
      <c r="B40" s="6"/>
      <c r="C40" s="6"/>
      <c r="D40" s="6"/>
      <c r="E40" s="6"/>
      <c r="V40" s="6"/>
      <c r="W40" s="6"/>
      <c r="X40" s="6"/>
      <c r="Y40" s="6"/>
      <c r="Z40" s="6"/>
      <c r="AA40" s="6"/>
    </row>
    <row r="41" spans="1:27" ht="24">
      <c r="A41" s="9"/>
      <c r="B41" s="6"/>
      <c r="C41" s="10"/>
      <c r="D41" s="6"/>
      <c r="E41" s="6"/>
      <c r="F41" s="6"/>
      <c r="G41" s="6"/>
      <c r="H41" s="6"/>
      <c r="I41" s="231" t="s">
        <v>41</v>
      </c>
      <c r="J41" s="231"/>
      <c r="K41" s="231"/>
      <c r="L41" s="9"/>
      <c r="M41" s="9"/>
      <c r="N41" s="9"/>
      <c r="O41" s="9"/>
      <c r="P41" s="9"/>
      <c r="Q41" s="9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8.75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9.5" thickBot="1">
      <c r="A43" s="6"/>
      <c r="B43" s="6"/>
      <c r="C43" s="6"/>
      <c r="D43" s="6"/>
      <c r="E43" s="24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24"/>
      <c r="Q43" s="24"/>
      <c r="R43" s="24"/>
      <c r="S43" s="24"/>
      <c r="T43" s="6"/>
      <c r="W43" s="6"/>
      <c r="X43" s="6"/>
      <c r="Y43" s="6"/>
      <c r="Z43" s="6"/>
      <c r="AA43" s="6"/>
    </row>
    <row r="44" spans="1:27" ht="18.75">
      <c r="A44" s="6"/>
      <c r="B44" s="6"/>
      <c r="C44" s="6"/>
      <c r="D44" s="6"/>
      <c r="F44" s="221" t="s">
        <v>167</v>
      </c>
      <c r="G44" s="221"/>
      <c r="H44" s="221"/>
      <c r="I44" s="221"/>
      <c r="J44" s="221"/>
      <c r="K44" s="221"/>
      <c r="L44" s="221"/>
      <c r="M44" s="221"/>
      <c r="N44" s="221"/>
      <c r="O44" s="221"/>
      <c r="P44" s="2"/>
      <c r="Q44" s="2"/>
      <c r="R44" s="2"/>
      <c r="S44" s="27"/>
      <c r="T44" s="27"/>
      <c r="W44" s="6"/>
      <c r="X44" s="6"/>
      <c r="Y44" s="6"/>
      <c r="Z44" s="6"/>
      <c r="AA44" s="6"/>
    </row>
    <row r="45" spans="1:27" ht="18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8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8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8.75">
      <c r="A48" s="6"/>
      <c r="B48" s="225"/>
      <c r="C48" s="225"/>
      <c r="D48" s="225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226"/>
      <c r="X48" s="226"/>
      <c r="Y48" s="226"/>
      <c r="Z48" s="226"/>
      <c r="AA48" s="6"/>
    </row>
    <row r="49" spans="1:27" ht="18.75">
      <c r="A49" s="6"/>
      <c r="B49" s="225"/>
      <c r="C49" s="225"/>
      <c r="D49" s="225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226"/>
      <c r="X49" s="226"/>
      <c r="Y49" s="226"/>
      <c r="Z49" s="226"/>
      <c r="AA49" s="6"/>
    </row>
    <row r="50" spans="1:27" ht="18.75">
      <c r="A50" s="6"/>
      <c r="B50" s="225"/>
      <c r="C50" s="225"/>
      <c r="D50" s="225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226"/>
      <c r="X50" s="226"/>
      <c r="Y50" s="226"/>
      <c r="Z50" s="226"/>
      <c r="AA50" s="6"/>
    </row>
    <row r="51" spans="1:27" ht="18.75">
      <c r="A51" s="6"/>
      <c r="B51" s="225"/>
      <c r="C51" s="225"/>
      <c r="D51" s="225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226"/>
      <c r="X51" s="226"/>
      <c r="Y51" s="226"/>
      <c r="Z51" s="226"/>
      <c r="AA51" s="6"/>
    </row>
    <row r="52" spans="1:27" ht="18.75">
      <c r="A52" s="6"/>
      <c r="B52" s="227" t="s">
        <v>212</v>
      </c>
      <c r="C52" s="227"/>
      <c r="D52" s="22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154" t="s">
        <v>215</v>
      </c>
      <c r="X52" s="154"/>
      <c r="Y52" s="154"/>
      <c r="Z52" s="154"/>
      <c r="AA52" s="6"/>
    </row>
    <row r="53" spans="1:27" ht="18.75">
      <c r="A53" s="6"/>
      <c r="B53" s="225"/>
      <c r="C53" s="225"/>
      <c r="D53" s="225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226"/>
      <c r="X53" s="226"/>
      <c r="Y53" s="226"/>
      <c r="Z53" s="226"/>
      <c r="AA53" s="6"/>
    </row>
    <row r="54" spans="1:27" ht="18.75">
      <c r="A54" s="6"/>
      <c r="B54" s="225"/>
      <c r="C54" s="225"/>
      <c r="D54" s="225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226"/>
      <c r="X54" s="226"/>
      <c r="Y54" s="226"/>
      <c r="Z54" s="226"/>
      <c r="AA54" s="6"/>
    </row>
    <row r="55" spans="1:27" ht="18.75">
      <c r="A55" s="6"/>
      <c r="B55" s="225"/>
      <c r="C55" s="225"/>
      <c r="D55" s="225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226"/>
      <c r="X55" s="226"/>
      <c r="Y55" s="226"/>
      <c r="Z55" s="226"/>
      <c r="AA55" s="6"/>
    </row>
    <row r="56" spans="1:27" ht="18.75">
      <c r="B56" s="225"/>
      <c r="C56" s="225"/>
      <c r="D56" s="225"/>
      <c r="W56" s="226"/>
      <c r="X56" s="226"/>
      <c r="Y56" s="226"/>
      <c r="Z56" s="226"/>
    </row>
    <row r="57" spans="1:27" ht="18.75">
      <c r="B57" s="225"/>
      <c r="C57" s="225"/>
      <c r="D57" s="225"/>
      <c r="W57" s="226"/>
      <c r="X57" s="226"/>
      <c r="Y57" s="226"/>
      <c r="Z57" s="226"/>
    </row>
    <row r="58" spans="1:27" ht="18.75">
      <c r="B58" s="225"/>
      <c r="C58" s="225"/>
      <c r="D58" s="225"/>
      <c r="W58" s="226"/>
      <c r="X58" s="226"/>
      <c r="Y58" s="226"/>
      <c r="Z58" s="226"/>
    </row>
    <row r="59" spans="1:27" ht="18.75">
      <c r="B59" s="225"/>
      <c r="C59" s="225"/>
      <c r="D59" s="225"/>
      <c r="W59" s="226"/>
      <c r="X59" s="226"/>
      <c r="Y59" s="226"/>
      <c r="Z59" s="226"/>
    </row>
    <row r="60" spans="1:27" ht="18.75">
      <c r="B60" s="225"/>
      <c r="C60" s="225"/>
      <c r="D60" s="225"/>
      <c r="W60" s="226"/>
      <c r="X60" s="226"/>
      <c r="Y60" s="226"/>
      <c r="Z60" s="226"/>
    </row>
  </sheetData>
  <sheetProtection formatCells="0" formatColumns="0" formatRows="0" insertColumns="0" insertRows="0" insertHyperlinks="0" deleteColumns="0" deleteRows="0" sort="0" autoFilter="0" pivotTables="0"/>
  <mergeCells count="68">
    <mergeCell ref="B27:Z34"/>
    <mergeCell ref="A15:C15"/>
    <mergeCell ref="A17:C17"/>
    <mergeCell ref="A21:D21"/>
    <mergeCell ref="A22:D22"/>
    <mergeCell ref="D17:O17"/>
    <mergeCell ref="E20:Z20"/>
    <mergeCell ref="A20:C20"/>
    <mergeCell ref="A16:C16"/>
    <mergeCell ref="D16:P16"/>
    <mergeCell ref="Q17:U17"/>
    <mergeCell ref="Q16:U16"/>
    <mergeCell ref="U24:Z24"/>
    <mergeCell ref="H24:J24"/>
    <mergeCell ref="D24:G24"/>
    <mergeCell ref="O24:T24"/>
    <mergeCell ref="F1:Q3"/>
    <mergeCell ref="R1:Y3"/>
    <mergeCell ref="F4:Q5"/>
    <mergeCell ref="A1:E5"/>
    <mergeCell ref="R4:Y4"/>
    <mergeCell ref="E22:K22"/>
    <mergeCell ref="R5:Y5"/>
    <mergeCell ref="B11:Z12"/>
    <mergeCell ref="D15:H15"/>
    <mergeCell ref="Q15:U15"/>
    <mergeCell ref="A7:AA7"/>
    <mergeCell ref="K15:M15"/>
    <mergeCell ref="V15:Z15"/>
    <mergeCell ref="E21:Z21"/>
    <mergeCell ref="V16:Z16"/>
    <mergeCell ref="A8:AA8"/>
    <mergeCell ref="A9:AA9"/>
    <mergeCell ref="H6:U6"/>
    <mergeCell ref="V17:Z17"/>
    <mergeCell ref="B48:D48"/>
    <mergeCell ref="W48:Z48"/>
    <mergeCell ref="F44:O44"/>
    <mergeCell ref="G36:K36"/>
    <mergeCell ref="L36:M36"/>
    <mergeCell ref="N36:S36"/>
    <mergeCell ref="I41:K41"/>
    <mergeCell ref="X36:Z36"/>
    <mergeCell ref="D36:F36"/>
    <mergeCell ref="B56:D56"/>
    <mergeCell ref="B57:D57"/>
    <mergeCell ref="B58:D58"/>
    <mergeCell ref="B49:D49"/>
    <mergeCell ref="B50:D50"/>
    <mergeCell ref="B51:D51"/>
    <mergeCell ref="B52:D52"/>
    <mergeCell ref="B53:D53"/>
    <mergeCell ref="B59:D59"/>
    <mergeCell ref="B60:D60"/>
    <mergeCell ref="W49:Z49"/>
    <mergeCell ref="W50:Z50"/>
    <mergeCell ref="W51:Z51"/>
    <mergeCell ref="W52:Z52"/>
    <mergeCell ref="W53:Z53"/>
    <mergeCell ref="W54:Z54"/>
    <mergeCell ref="W55:Z55"/>
    <mergeCell ref="W56:Z56"/>
    <mergeCell ref="W57:Z57"/>
    <mergeCell ref="W58:Z58"/>
    <mergeCell ref="W59:Z59"/>
    <mergeCell ref="W60:Z60"/>
    <mergeCell ref="B54:D54"/>
    <mergeCell ref="B55:D55"/>
  </mergeCells>
  <phoneticPr fontId="13" type="noConversion"/>
  <pageMargins left="0.40267857142857144" right="0.25" top="0.25735294117647056" bottom="0.75" header="0.3" footer="0.3"/>
  <pageSetup scale="58" fitToHeight="0" orientation="portrait" horizontalDpi="360" verticalDpi="360" r:id="rId1"/>
  <headerFooter>
    <oddFooter xml:space="preserve">&amp;R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B47"/>
  <sheetViews>
    <sheetView view="pageBreakPreview" zoomScale="70" zoomScaleNormal="100" zoomScaleSheetLayoutView="70" zoomScalePageLayoutView="70" workbookViewId="0">
      <selection activeCell="A44" sqref="A44:XFD44"/>
    </sheetView>
  </sheetViews>
  <sheetFormatPr baseColWidth="10" defaultColWidth="2.8984375" defaultRowHeight="18"/>
  <cols>
    <col min="1" max="8" width="3.3984375" customWidth="1"/>
    <col min="9" max="9" width="7" customWidth="1"/>
    <col min="10" max="22" width="3.3984375" customWidth="1"/>
    <col min="23" max="23" width="4.19921875" customWidth="1"/>
    <col min="24" max="24" width="3.3984375" customWidth="1"/>
    <col min="25" max="25" width="4" customWidth="1"/>
    <col min="26" max="29" width="3.3984375" customWidth="1"/>
    <col min="30" max="30" width="2.3984375" customWidth="1"/>
  </cols>
  <sheetData>
    <row r="1" spans="1:28" ht="18.75" customHeight="1">
      <c r="A1" s="278"/>
      <c r="B1" s="278"/>
      <c r="C1" s="278"/>
      <c r="D1" s="278"/>
      <c r="E1" s="278"/>
      <c r="F1" s="278"/>
      <c r="G1" s="278"/>
      <c r="H1" s="268" t="s">
        <v>171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0" t="s">
        <v>80</v>
      </c>
      <c r="W1" s="261"/>
      <c r="X1" s="261"/>
      <c r="Y1" s="261"/>
      <c r="Z1" s="261"/>
      <c r="AA1" s="261"/>
      <c r="AB1" s="262"/>
    </row>
    <row r="2" spans="1:28" ht="18" customHeight="1">
      <c r="A2" s="278"/>
      <c r="B2" s="278"/>
      <c r="C2" s="278"/>
      <c r="D2" s="278"/>
      <c r="E2" s="278"/>
      <c r="F2" s="278"/>
      <c r="G2" s="278"/>
      <c r="H2" s="26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53"/>
      <c r="AB2" s="264"/>
    </row>
    <row r="3" spans="1:28" ht="18" customHeight="1">
      <c r="A3" s="278"/>
      <c r="B3" s="278"/>
      <c r="C3" s="278"/>
      <c r="D3" s="278"/>
      <c r="E3" s="278"/>
      <c r="F3" s="278"/>
      <c r="G3" s="278"/>
      <c r="H3" s="272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4"/>
      <c r="V3" s="265"/>
      <c r="W3" s="266"/>
      <c r="X3" s="266"/>
      <c r="Y3" s="266"/>
      <c r="Z3" s="266"/>
      <c r="AA3" s="266"/>
      <c r="AB3" s="267"/>
    </row>
    <row r="4" spans="1:28" ht="18.75">
      <c r="A4" s="278"/>
      <c r="B4" s="278"/>
      <c r="C4" s="278"/>
      <c r="D4" s="278"/>
      <c r="E4" s="278"/>
      <c r="F4" s="278"/>
      <c r="G4" s="278"/>
      <c r="H4" s="279" t="s">
        <v>186</v>
      </c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  <c r="V4" s="275" t="s">
        <v>158</v>
      </c>
      <c r="W4" s="276"/>
      <c r="X4" s="276"/>
      <c r="Y4" s="276"/>
      <c r="Z4" s="276"/>
      <c r="AA4" s="276"/>
      <c r="AB4" s="277"/>
    </row>
    <row r="5" spans="1:28" ht="18.75">
      <c r="A5" s="278"/>
      <c r="B5" s="278"/>
      <c r="C5" s="278"/>
      <c r="D5" s="278"/>
      <c r="E5" s="278"/>
      <c r="F5" s="278"/>
      <c r="G5" s="278"/>
      <c r="H5" s="282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4"/>
      <c r="V5" s="285" t="s">
        <v>181</v>
      </c>
      <c r="W5" s="283"/>
      <c r="X5" s="283"/>
      <c r="Y5" s="283"/>
      <c r="Z5" s="283"/>
      <c r="AA5" s="283"/>
      <c r="AB5" s="284"/>
    </row>
    <row r="6" spans="1:28" ht="18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8" ht="18.75">
      <c r="A7" s="286" t="s">
        <v>15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3"/>
    </row>
    <row r="8" spans="1:28" ht="18.7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3"/>
    </row>
    <row r="9" spans="1:28" ht="18.7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8" s="82" customFormat="1" ht="24" customHeight="1">
      <c r="U10" s="290" t="s">
        <v>177</v>
      </c>
      <c r="V10" s="290"/>
      <c r="W10" s="290"/>
      <c r="X10" s="290"/>
      <c r="Y10" s="291">
        <v>1</v>
      </c>
      <c r="Z10" s="291"/>
    </row>
    <row r="11" spans="1:28" ht="18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8.75" customHeight="1">
      <c r="A12" s="149" t="s">
        <v>0</v>
      </c>
      <c r="B12" s="149"/>
      <c r="C12" s="149"/>
      <c r="D12" s="287">
        <f>Paterno</f>
        <v>0</v>
      </c>
      <c r="E12" s="287"/>
      <c r="F12" s="287"/>
      <c r="G12" s="287"/>
      <c r="H12" s="287"/>
      <c r="I12" s="287"/>
      <c r="J12" s="287">
        <f>Materno</f>
        <v>0</v>
      </c>
      <c r="K12" s="287"/>
      <c r="L12" s="287"/>
      <c r="M12" s="287"/>
      <c r="N12" s="287"/>
      <c r="O12" s="287"/>
      <c r="P12" s="287"/>
      <c r="Q12" s="288">
        <f>Nombre</f>
        <v>0</v>
      </c>
      <c r="R12" s="288"/>
      <c r="S12" s="288"/>
      <c r="T12" s="288"/>
      <c r="U12" s="288"/>
      <c r="V12" s="288"/>
      <c r="W12" s="288"/>
      <c r="X12" s="288"/>
      <c r="Y12" s="288"/>
      <c r="Z12" s="288"/>
      <c r="AA12" s="11"/>
    </row>
    <row r="13" spans="1:28" ht="18.7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8" ht="18.75">
      <c r="A14" s="149" t="s">
        <v>5</v>
      </c>
      <c r="B14" s="149"/>
      <c r="C14" s="149"/>
      <c r="D14" s="241">
        <f>Carrera</f>
        <v>0</v>
      </c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149" t="s">
        <v>99</v>
      </c>
      <c r="R14" s="149"/>
      <c r="S14" s="149"/>
      <c r="T14" s="149"/>
      <c r="U14" s="149"/>
      <c r="V14" s="149"/>
      <c r="W14" s="289">
        <f>NOcontrol</f>
        <v>0</v>
      </c>
      <c r="X14" s="289"/>
      <c r="Y14" s="289"/>
      <c r="Z14" s="289"/>
      <c r="AA14" s="6"/>
    </row>
    <row r="15" spans="1:28" ht="18.75">
      <c r="AA15" s="6"/>
    </row>
    <row r="16" spans="1:28" ht="18.75">
      <c r="A16" s="149" t="s">
        <v>97</v>
      </c>
      <c r="B16" s="149"/>
      <c r="C16" s="149"/>
      <c r="D16" s="149"/>
      <c r="E16" s="149"/>
      <c r="F16" s="149"/>
      <c r="G16" s="149"/>
      <c r="H16" s="294" t="str">
        <f>Periodo1</f>
        <v>09 de Julio al 05 de Septiembre del 2025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6"/>
    </row>
    <row r="17" spans="1:28" ht="18.75">
      <c r="AA17" s="6"/>
    </row>
    <row r="18" spans="1:28" ht="18.75">
      <c r="A18" s="149" t="s">
        <v>42</v>
      </c>
      <c r="B18" s="149"/>
      <c r="C18" s="149"/>
      <c r="D18" s="149"/>
      <c r="E18" s="149"/>
      <c r="F18" s="293">
        <f>Dependencia</f>
        <v>0</v>
      </c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6"/>
    </row>
    <row r="19" spans="1:28" ht="18" customHeight="1">
      <c r="AA19" s="6"/>
    </row>
    <row r="20" spans="1:28" ht="18" customHeight="1">
      <c r="A20" s="153" t="s">
        <v>44</v>
      </c>
      <c r="B20" s="153"/>
      <c r="C20" s="153"/>
      <c r="D20" s="153"/>
      <c r="E20" s="153"/>
      <c r="F20" s="295">
        <f>programa</f>
        <v>0</v>
      </c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6"/>
    </row>
    <row r="21" spans="1:28" ht="45" customHeight="1">
      <c r="A21" s="153"/>
      <c r="B21" s="153"/>
      <c r="C21" s="153"/>
      <c r="D21" s="153"/>
      <c r="E21" s="153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46"/>
      <c r="AB21" s="46"/>
    </row>
    <row r="22" spans="1:28" ht="24.75" customHeight="1" thickBot="1">
      <c r="A22" s="292" t="s">
        <v>98</v>
      </c>
      <c r="B22" s="292"/>
      <c r="C22" s="292"/>
      <c r="D22" s="292"/>
      <c r="E22" s="292"/>
      <c r="F22" s="292"/>
      <c r="G22" s="292"/>
      <c r="H22" s="292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1:28" ht="18.75" customHeight="1">
      <c r="B23" s="301">
        <f>PRIMERBIMESTRE1</f>
        <v>0</v>
      </c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3"/>
    </row>
    <row r="24" spans="1:28" ht="15.75" customHeight="1">
      <c r="A24" s="9"/>
      <c r="B24" s="304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6"/>
    </row>
    <row r="25" spans="1:28" ht="18.75">
      <c r="A25" s="9"/>
      <c r="B25" s="304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6"/>
    </row>
    <row r="26" spans="1:28" ht="18.75">
      <c r="A26" s="9"/>
      <c r="B26" s="304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6"/>
    </row>
    <row r="27" spans="1:28" ht="19.5" thickBot="1">
      <c r="A27" s="9"/>
      <c r="B27" s="307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9"/>
    </row>
    <row r="28" spans="1:28" ht="18.75">
      <c r="A28" s="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Z28" s="6"/>
      <c r="AA28" s="6"/>
    </row>
    <row r="29" spans="1:28" ht="30.75" customHeight="1" thickBot="1">
      <c r="A29" s="9"/>
      <c r="B29" s="297" t="s">
        <v>172</v>
      </c>
      <c r="C29" s="297"/>
      <c r="D29" s="297"/>
      <c r="E29" s="297"/>
      <c r="F29" s="297"/>
      <c r="G29" s="297"/>
      <c r="H29" s="297"/>
      <c r="I29" s="297"/>
      <c r="J29" s="298">
        <f>Th1ER</f>
        <v>0</v>
      </c>
      <c r="K29" s="298"/>
      <c r="L29" s="298"/>
      <c r="M29" s="80"/>
      <c r="N29" s="312" t="s">
        <v>174</v>
      </c>
      <c r="O29" s="312"/>
      <c r="P29" s="312"/>
      <c r="Q29" s="312"/>
      <c r="R29" s="312"/>
      <c r="S29" s="312"/>
      <c r="T29" s="312"/>
      <c r="U29" s="312"/>
      <c r="V29" s="312"/>
      <c r="W29" s="298">
        <f>Datos!C30</f>
        <v>0</v>
      </c>
      <c r="X29" s="298"/>
      <c r="Y29" s="298"/>
      <c r="Z29" s="6"/>
      <c r="AA29" s="6"/>
    </row>
    <row r="30" spans="1:28" ht="30" customHeight="1" thickBot="1">
      <c r="A30" s="9"/>
      <c r="B30" s="313"/>
      <c r="C30" s="313"/>
      <c r="D30" s="313"/>
      <c r="E30" s="6"/>
      <c r="F30" s="6"/>
      <c r="G30" s="6"/>
      <c r="H30" s="6"/>
      <c r="I30" s="6"/>
      <c r="J30" s="6"/>
      <c r="K30" s="9"/>
      <c r="L30" s="9"/>
      <c r="M30" s="6"/>
      <c r="N30" s="6"/>
      <c r="O30" s="6"/>
      <c r="P30" s="6"/>
      <c r="Q30" s="6"/>
      <c r="R30" s="6"/>
      <c r="S30" s="9"/>
      <c r="T30" s="6"/>
      <c r="U30" s="6"/>
      <c r="V30" s="6"/>
      <c r="X30" s="6"/>
      <c r="Y30" s="79"/>
      <c r="Z30" s="78"/>
      <c r="AA30" s="78"/>
      <c r="AB30" s="78"/>
    </row>
    <row r="31" spans="1:28" ht="18.75">
      <c r="A31" s="6"/>
      <c r="B31" s="33"/>
      <c r="C31" s="6"/>
      <c r="D31" s="6"/>
      <c r="E31" s="30"/>
      <c r="F31" s="30"/>
      <c r="G31" s="30"/>
      <c r="H31" s="30"/>
      <c r="I31" s="30"/>
      <c r="J31" s="40"/>
      <c r="K31" s="31"/>
      <c r="L31" s="30"/>
      <c r="M31" s="30"/>
      <c r="N31" s="30"/>
      <c r="O31" s="30"/>
      <c r="P31" s="30"/>
      <c r="Q31" s="30"/>
      <c r="R31" s="30"/>
      <c r="S31" s="29"/>
      <c r="T31" s="30"/>
      <c r="U31" s="30"/>
      <c r="V31" s="30"/>
      <c r="W31" s="30"/>
      <c r="X31" s="30"/>
      <c r="Y31" s="6"/>
      <c r="Z31" s="30"/>
      <c r="AA31" s="30"/>
      <c r="AB31" s="32"/>
    </row>
    <row r="32" spans="1:28" ht="18.75">
      <c r="A32" s="6"/>
      <c r="B32" s="33"/>
      <c r="C32" s="6"/>
      <c r="D32" s="6"/>
      <c r="E32" s="6"/>
      <c r="F32" s="6"/>
      <c r="G32" s="6"/>
      <c r="H32" s="6"/>
      <c r="I32" s="6"/>
      <c r="J32" s="41"/>
      <c r="K32" s="6"/>
      <c r="L32" s="6"/>
      <c r="M32" s="6"/>
      <c r="N32" s="6"/>
      <c r="O32" s="6"/>
      <c r="P32" s="6"/>
      <c r="Q32" s="6"/>
      <c r="R32" s="6"/>
      <c r="S32" s="33"/>
      <c r="T32" s="6"/>
      <c r="U32" s="6"/>
      <c r="V32" s="6"/>
      <c r="W32" s="6"/>
      <c r="X32" s="6"/>
      <c r="Y32" s="6"/>
      <c r="Z32" s="6"/>
      <c r="AA32" s="6"/>
      <c r="AB32" s="34"/>
    </row>
    <row r="33" spans="1:28" ht="18.75">
      <c r="A33" s="9"/>
      <c r="B33" s="33"/>
      <c r="C33" s="6"/>
      <c r="D33" s="6"/>
      <c r="E33" s="6"/>
      <c r="F33" s="6"/>
      <c r="G33" s="6"/>
      <c r="H33" s="6"/>
      <c r="I33" s="6"/>
      <c r="J33" s="41"/>
      <c r="K33" s="6"/>
      <c r="L33" s="6"/>
      <c r="M33" s="6"/>
      <c r="N33" s="6"/>
      <c r="O33" s="6"/>
      <c r="P33" s="6"/>
      <c r="Q33" s="6"/>
      <c r="R33" s="6"/>
      <c r="S33" s="33"/>
      <c r="T33" s="6"/>
      <c r="U33" s="6"/>
      <c r="V33" s="6"/>
      <c r="W33" s="6"/>
      <c r="X33" s="6"/>
      <c r="Y33" s="6"/>
      <c r="Z33" s="6"/>
      <c r="AA33" s="6"/>
      <c r="AB33" s="34"/>
    </row>
    <row r="34" spans="1:28" ht="19.5" thickBot="1">
      <c r="A34" s="9"/>
      <c r="B34" s="33"/>
      <c r="C34" s="6"/>
      <c r="D34" s="6"/>
      <c r="E34" s="6"/>
      <c r="F34" s="6"/>
      <c r="G34" s="6"/>
      <c r="H34" s="6"/>
      <c r="I34" s="6"/>
      <c r="J34" s="41"/>
      <c r="K34" s="6"/>
      <c r="L34" s="6"/>
      <c r="M34" s="6"/>
      <c r="N34" s="6"/>
      <c r="O34" s="6"/>
      <c r="P34" s="6"/>
      <c r="Q34" s="6"/>
      <c r="R34" s="6"/>
      <c r="S34" s="33"/>
      <c r="T34" s="37"/>
      <c r="U34" s="37"/>
      <c r="V34" s="37"/>
      <c r="W34" s="37"/>
      <c r="X34" s="37"/>
      <c r="Y34" s="37"/>
      <c r="Z34" s="37"/>
      <c r="AA34" s="6"/>
      <c r="AB34" s="34"/>
    </row>
    <row r="35" spans="1:28" ht="19.5" thickBot="1">
      <c r="A35" s="9"/>
      <c r="B35" s="33"/>
      <c r="C35" s="10"/>
      <c r="D35" s="6"/>
      <c r="E35" s="6"/>
      <c r="F35" s="6"/>
      <c r="G35" s="6"/>
      <c r="H35" s="6"/>
      <c r="I35" s="6"/>
      <c r="J35" s="41"/>
      <c r="K35" s="6"/>
      <c r="L35" s="6"/>
      <c r="M35" s="6"/>
      <c r="N35" s="6"/>
      <c r="O35" s="6"/>
      <c r="Q35" s="6"/>
      <c r="R35" s="6"/>
      <c r="S35" s="39"/>
      <c r="T35" s="311" t="s">
        <v>175</v>
      </c>
      <c r="U35" s="311"/>
      <c r="V35" s="311"/>
      <c r="W35" s="311"/>
      <c r="X35" s="311"/>
      <c r="Y35" s="311"/>
      <c r="Z35" s="311"/>
      <c r="AA35" s="37"/>
      <c r="AB35" s="38"/>
    </row>
    <row r="36" spans="1:28" ht="18.75">
      <c r="A36" s="9"/>
      <c r="B36" s="33"/>
      <c r="C36" s="6"/>
      <c r="D36" s="6"/>
      <c r="E36" s="6"/>
      <c r="F36" s="6"/>
      <c r="G36" s="6"/>
      <c r="H36" s="6"/>
      <c r="I36" s="6"/>
      <c r="J36" s="41"/>
      <c r="K36" s="6"/>
      <c r="L36" s="6"/>
      <c r="M36" s="6"/>
      <c r="N36" s="6"/>
      <c r="O36" s="6"/>
      <c r="P36" s="6"/>
      <c r="Q36" s="6"/>
      <c r="R36" s="6"/>
      <c r="S36" s="29"/>
      <c r="T36" s="30"/>
      <c r="U36" s="30"/>
      <c r="V36" s="30"/>
      <c r="W36" s="30"/>
      <c r="X36" s="30"/>
      <c r="Y36" s="30"/>
      <c r="Z36" s="30"/>
      <c r="AA36" s="30"/>
      <c r="AB36" s="34"/>
    </row>
    <row r="37" spans="1:28" ht="18.75">
      <c r="A37" s="9"/>
      <c r="B37" s="33"/>
      <c r="C37" s="6"/>
      <c r="D37" s="6"/>
      <c r="E37" s="6"/>
      <c r="F37" s="6"/>
      <c r="G37" s="6"/>
      <c r="H37" s="6"/>
      <c r="I37" s="6"/>
      <c r="J37" s="41"/>
      <c r="K37" s="6"/>
      <c r="L37" s="6"/>
      <c r="M37" s="6"/>
      <c r="N37" s="6"/>
      <c r="O37" s="6"/>
      <c r="P37" s="6"/>
      <c r="Q37" s="6"/>
      <c r="R37" s="6"/>
      <c r="S37" s="33"/>
      <c r="T37" s="6"/>
      <c r="U37" s="6"/>
      <c r="V37" s="6"/>
      <c r="W37" s="6"/>
      <c r="X37" s="6"/>
      <c r="Y37" s="6"/>
      <c r="Z37" s="6"/>
      <c r="AA37" s="6"/>
      <c r="AB37" s="34"/>
    </row>
    <row r="38" spans="1:28" ht="34.5" customHeight="1" thickBot="1">
      <c r="A38" s="9"/>
      <c r="B38" s="39"/>
      <c r="C38" s="37"/>
      <c r="D38" s="37"/>
      <c r="E38" s="37"/>
      <c r="F38" s="37"/>
      <c r="G38" s="37"/>
      <c r="H38" s="37"/>
      <c r="I38" s="37"/>
      <c r="J38" s="42"/>
      <c r="K38" s="6"/>
      <c r="L38" s="6"/>
      <c r="M38" s="6"/>
      <c r="N38" s="6"/>
      <c r="O38" s="6"/>
      <c r="P38" s="6"/>
      <c r="Q38" s="6"/>
      <c r="R38" s="6"/>
      <c r="S38" s="33"/>
      <c r="T38" s="37"/>
      <c r="U38" s="37"/>
      <c r="V38" s="37"/>
      <c r="W38" s="37"/>
      <c r="X38" s="37"/>
      <c r="Y38" s="37"/>
      <c r="Z38" s="37"/>
      <c r="AA38" s="6"/>
      <c r="AB38" s="34"/>
    </row>
    <row r="39" spans="1:28" ht="43.5" customHeight="1">
      <c r="B39" s="299">
        <f>responsable</f>
        <v>0</v>
      </c>
      <c r="C39" s="253"/>
      <c r="D39" s="253"/>
      <c r="E39" s="253"/>
      <c r="F39" s="253"/>
      <c r="G39" s="253"/>
      <c r="H39" s="253"/>
      <c r="I39" s="253"/>
      <c r="J39" s="300"/>
      <c r="K39" s="6"/>
      <c r="L39" s="6"/>
      <c r="M39" s="6"/>
      <c r="N39" s="6"/>
      <c r="O39" s="6"/>
      <c r="Q39" s="6"/>
      <c r="R39" s="6"/>
      <c r="S39" s="33"/>
      <c r="T39" s="253" t="str">
        <f>SS</f>
        <v>Ing. Minerva Hernandez Hernandez</v>
      </c>
      <c r="U39" s="253"/>
      <c r="V39" s="253"/>
      <c r="W39" s="253"/>
      <c r="X39" s="253"/>
      <c r="Y39" s="253"/>
      <c r="Z39" s="253"/>
      <c r="AA39" s="6"/>
      <c r="AB39" s="34"/>
    </row>
    <row r="40" spans="1:28" ht="53.25" customHeight="1">
      <c r="B40" s="299">
        <f>Puesto_responsable</f>
        <v>0</v>
      </c>
      <c r="C40" s="253"/>
      <c r="D40" s="253"/>
      <c r="E40" s="253"/>
      <c r="F40" s="253"/>
      <c r="G40" s="253"/>
      <c r="H40" s="253"/>
      <c r="I40" s="253"/>
      <c r="J40" s="300"/>
      <c r="K40" s="6"/>
      <c r="L40" s="6"/>
      <c r="M40" s="6"/>
      <c r="N40" s="310" t="s">
        <v>86</v>
      </c>
      <c r="O40" s="310"/>
      <c r="Q40" s="26"/>
      <c r="R40" s="26"/>
      <c r="S40" s="299" t="s">
        <v>100</v>
      </c>
      <c r="T40" s="253"/>
      <c r="U40" s="253"/>
      <c r="V40" s="253"/>
      <c r="W40" s="253"/>
      <c r="X40" s="253"/>
      <c r="Y40" s="253"/>
      <c r="Z40" s="253"/>
      <c r="AA40" s="253"/>
      <c r="AB40" s="300"/>
    </row>
    <row r="41" spans="1:28" ht="22.5" customHeight="1" thickBot="1">
      <c r="B41" s="35"/>
      <c r="C41" s="36"/>
      <c r="D41" s="36"/>
      <c r="E41" s="36"/>
      <c r="F41" s="36"/>
      <c r="G41" s="36"/>
      <c r="H41" s="37"/>
      <c r="I41" s="37"/>
      <c r="J41" s="38"/>
      <c r="K41" s="37"/>
      <c r="L41" s="36"/>
      <c r="M41" s="37"/>
      <c r="N41" s="37"/>
      <c r="O41" s="37"/>
      <c r="P41" s="36"/>
      <c r="Q41" s="36"/>
      <c r="R41" s="36"/>
      <c r="S41" s="35"/>
      <c r="T41" s="36"/>
      <c r="U41" s="36"/>
      <c r="V41" s="36"/>
      <c r="W41" s="36"/>
      <c r="X41" s="36"/>
      <c r="Y41" s="36"/>
      <c r="Z41" s="36"/>
      <c r="AA41" s="36"/>
      <c r="AB41" s="38"/>
    </row>
    <row r="42" spans="1:28" ht="34.5" customHeight="1">
      <c r="B42" s="296" t="s">
        <v>176</v>
      </c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</row>
    <row r="43" spans="1:28" ht="28.5" customHeight="1">
      <c r="A43" s="6"/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</row>
    <row r="44" spans="1:28" s="137" customFormat="1" ht="18.75">
      <c r="B44" s="227" t="s">
        <v>217</v>
      </c>
      <c r="C44" s="227"/>
      <c r="D44" s="227"/>
      <c r="E44" s="227"/>
      <c r="F44" s="227"/>
      <c r="G44" s="227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54" t="s">
        <v>216</v>
      </c>
      <c r="Z44" s="154"/>
      <c r="AA44" s="154"/>
      <c r="AB44" s="154"/>
    </row>
    <row r="45" spans="1:28" ht="18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8" ht="18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8" ht="18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7"/>
      <c r="Y47" s="6"/>
      <c r="Z47" s="6"/>
      <c r="AA47" s="6"/>
    </row>
  </sheetData>
  <sheetProtection formatCells="0" formatColumns="0" formatRows="0" insertColumns="0" insertRows="0" insertHyperlinks="0" deleteColumns="0" deleteRows="0" sort="0" autoFilter="0" pivotTables="0"/>
  <protectedRanges>
    <protectedRange sqref="N27:O28 K41 J27:L40 P27:T34 P36:T38 Q35:T35 Q39:AA39 Q40:S40 U40:AA40 C30:D30 B40:I40 N29 M27:M41 B44 U27:V38 W31:W38 B30 B31:B39 B23 E27:I39 C27:D27 C31:D39 W27:AA27 X31:AA38 X30:AB30 Z28:AA29 A24:A38 C24:AA26 B25:B27 C44:AA1048576 A41:I41 A45:B1048576 A43:B43 C43:AA43 N30:O41" name="Rango1"/>
  </protectedRanges>
  <mergeCells count="39">
    <mergeCell ref="B42:AB43"/>
    <mergeCell ref="B44:G44"/>
    <mergeCell ref="Y44:AB44"/>
    <mergeCell ref="A20:E21"/>
    <mergeCell ref="B29:I29"/>
    <mergeCell ref="W29:Y29"/>
    <mergeCell ref="J29:L29"/>
    <mergeCell ref="S40:AB40"/>
    <mergeCell ref="B23:AB27"/>
    <mergeCell ref="B39:J39"/>
    <mergeCell ref="B40:J40"/>
    <mergeCell ref="N40:O40"/>
    <mergeCell ref="T35:Z35"/>
    <mergeCell ref="T39:Z39"/>
    <mergeCell ref="N29:V29"/>
    <mergeCell ref="B30:D30"/>
    <mergeCell ref="A22:H22"/>
    <mergeCell ref="Q14:V14"/>
    <mergeCell ref="A14:C14"/>
    <mergeCell ref="A16:G16"/>
    <mergeCell ref="A18:E18"/>
    <mergeCell ref="F18:Z18"/>
    <mergeCell ref="H16:Z16"/>
    <mergeCell ref="F20:Z21"/>
    <mergeCell ref="A7:AA7"/>
    <mergeCell ref="J12:P12"/>
    <mergeCell ref="D12:I12"/>
    <mergeCell ref="Q12:Z12"/>
    <mergeCell ref="D14:P14"/>
    <mergeCell ref="W14:Z14"/>
    <mergeCell ref="U10:X10"/>
    <mergeCell ref="Y10:Z10"/>
    <mergeCell ref="A12:C12"/>
    <mergeCell ref="V1:AB3"/>
    <mergeCell ref="H1:U3"/>
    <mergeCell ref="V4:AB4"/>
    <mergeCell ref="A1:G5"/>
    <mergeCell ref="H4:U5"/>
    <mergeCell ref="V5:AB5"/>
  </mergeCells>
  <pageMargins left="0.38288690476190479" right="0.25" top="0.25297619047619047" bottom="0.75" header="0.3" footer="0.3"/>
  <pageSetup scale="71" fitToHeight="0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AB51"/>
  <sheetViews>
    <sheetView view="pageBreakPreview" zoomScale="70" zoomScaleNormal="100" zoomScaleSheetLayoutView="70" zoomScalePageLayoutView="70" workbookViewId="0">
      <selection activeCell="A46" sqref="A46:XFD46"/>
    </sheetView>
  </sheetViews>
  <sheetFormatPr baseColWidth="10" defaultColWidth="2.8984375" defaultRowHeight="18"/>
  <cols>
    <col min="1" max="8" width="3.3984375" customWidth="1"/>
    <col min="9" max="9" width="9" customWidth="1"/>
    <col min="10" max="22" width="3.3984375" customWidth="1"/>
    <col min="23" max="23" width="4.19921875" customWidth="1"/>
    <col min="24" max="24" width="3.3984375" customWidth="1"/>
    <col min="25" max="25" width="4" customWidth="1"/>
    <col min="26" max="29" width="3.3984375" customWidth="1"/>
    <col min="30" max="30" width="2.3984375" customWidth="1"/>
  </cols>
  <sheetData>
    <row r="1" spans="1:28" ht="18.75" customHeight="1">
      <c r="A1" s="278"/>
      <c r="B1" s="278"/>
      <c r="C1" s="278"/>
      <c r="D1" s="278"/>
      <c r="E1" s="278"/>
      <c r="F1" s="278"/>
      <c r="G1" s="278"/>
      <c r="H1" s="268" t="s">
        <v>171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0" t="s">
        <v>80</v>
      </c>
      <c r="W1" s="261"/>
      <c r="X1" s="261"/>
      <c r="Y1" s="261"/>
      <c r="Z1" s="261"/>
      <c r="AA1" s="261"/>
      <c r="AB1" s="262"/>
    </row>
    <row r="2" spans="1:28" ht="18" customHeight="1">
      <c r="A2" s="278"/>
      <c r="B2" s="278"/>
      <c r="C2" s="278"/>
      <c r="D2" s="278"/>
      <c r="E2" s="278"/>
      <c r="F2" s="278"/>
      <c r="G2" s="278"/>
      <c r="H2" s="26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53"/>
      <c r="AB2" s="264"/>
    </row>
    <row r="3" spans="1:28" ht="18" customHeight="1">
      <c r="A3" s="278"/>
      <c r="B3" s="278"/>
      <c r="C3" s="278"/>
      <c r="D3" s="278"/>
      <c r="E3" s="278"/>
      <c r="F3" s="278"/>
      <c r="G3" s="278"/>
      <c r="H3" s="272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4"/>
      <c r="V3" s="265"/>
      <c r="W3" s="266"/>
      <c r="X3" s="266"/>
      <c r="Y3" s="266"/>
      <c r="Z3" s="266"/>
      <c r="AA3" s="266"/>
      <c r="AB3" s="267"/>
    </row>
    <row r="4" spans="1:28" ht="18.75">
      <c r="A4" s="278"/>
      <c r="B4" s="278"/>
      <c r="C4" s="278"/>
      <c r="D4" s="278"/>
      <c r="E4" s="278"/>
      <c r="F4" s="278"/>
      <c r="G4" s="278"/>
      <c r="H4" s="279" t="s">
        <v>186</v>
      </c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  <c r="V4" s="275" t="s">
        <v>158</v>
      </c>
      <c r="W4" s="276"/>
      <c r="X4" s="276"/>
      <c r="Y4" s="276"/>
      <c r="Z4" s="276"/>
      <c r="AA4" s="276"/>
      <c r="AB4" s="277"/>
    </row>
    <row r="5" spans="1:28" ht="18.75">
      <c r="A5" s="278"/>
      <c r="B5" s="278"/>
      <c r="C5" s="278"/>
      <c r="D5" s="278"/>
      <c r="E5" s="278"/>
      <c r="F5" s="278"/>
      <c r="G5" s="278"/>
      <c r="H5" s="282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4"/>
      <c r="V5" s="285" t="s">
        <v>182</v>
      </c>
      <c r="W5" s="283"/>
      <c r="X5" s="283"/>
      <c r="Y5" s="283"/>
      <c r="Z5" s="283"/>
      <c r="AA5" s="283"/>
      <c r="AB5" s="284"/>
    </row>
    <row r="6" spans="1:28" ht="18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8" ht="18.75">
      <c r="A7" s="286" t="s">
        <v>15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3"/>
    </row>
    <row r="8" spans="1:28" ht="18.7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3"/>
    </row>
    <row r="9" spans="1:28" ht="18.7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8" s="82" customFormat="1" ht="24" customHeight="1">
      <c r="U10" s="290" t="s">
        <v>177</v>
      </c>
      <c r="V10" s="290"/>
      <c r="W10" s="290"/>
      <c r="X10" s="290"/>
      <c r="Y10" s="291">
        <v>2</v>
      </c>
      <c r="Z10" s="291"/>
    </row>
    <row r="11" spans="1:28" ht="18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8.75" customHeight="1">
      <c r="A12" s="149" t="s">
        <v>0</v>
      </c>
      <c r="B12" s="149"/>
      <c r="C12" s="149"/>
      <c r="D12" s="287">
        <f>Paterno</f>
        <v>0</v>
      </c>
      <c r="E12" s="287"/>
      <c r="F12" s="287"/>
      <c r="G12" s="287"/>
      <c r="H12" s="287"/>
      <c r="I12" s="287"/>
      <c r="J12" s="287">
        <f>Materno</f>
        <v>0</v>
      </c>
      <c r="K12" s="287"/>
      <c r="L12" s="287"/>
      <c r="M12" s="287"/>
      <c r="N12" s="287"/>
      <c r="O12" s="287"/>
      <c r="P12" s="287"/>
      <c r="Q12" s="288">
        <f>Nombre</f>
        <v>0</v>
      </c>
      <c r="R12" s="288"/>
      <c r="S12" s="288"/>
      <c r="T12" s="288"/>
      <c r="U12" s="288"/>
      <c r="V12" s="288"/>
      <c r="W12" s="288"/>
      <c r="X12" s="288"/>
      <c r="Y12" s="288"/>
      <c r="Z12" s="288"/>
      <c r="AA12" s="11"/>
    </row>
    <row r="13" spans="1:28" ht="18.7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8" ht="18.75">
      <c r="A14" s="149" t="s">
        <v>5</v>
      </c>
      <c r="B14" s="149"/>
      <c r="C14" s="149"/>
      <c r="D14" s="241">
        <f>Carrera</f>
        <v>0</v>
      </c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149" t="s">
        <v>99</v>
      </c>
      <c r="R14" s="149"/>
      <c r="S14" s="149"/>
      <c r="T14" s="149"/>
      <c r="U14" s="149"/>
      <c r="V14" s="149"/>
      <c r="W14" s="289">
        <f>NOcontrol</f>
        <v>0</v>
      </c>
      <c r="X14" s="289"/>
      <c r="Y14" s="289"/>
      <c r="Z14" s="289"/>
      <c r="AA14" s="6"/>
    </row>
    <row r="15" spans="1:28" ht="18.75">
      <c r="AA15" s="6"/>
    </row>
    <row r="16" spans="1:28" ht="18.75">
      <c r="A16" s="149" t="s">
        <v>97</v>
      </c>
      <c r="B16" s="149"/>
      <c r="C16" s="149"/>
      <c r="D16" s="149"/>
      <c r="E16" s="149"/>
      <c r="F16" s="149"/>
      <c r="G16" s="149"/>
      <c r="H16" s="294" t="str">
        <f>Periodo2</f>
        <v>08 de Septiembre al 07 de Noviembre del 2025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6"/>
    </row>
    <row r="17" spans="1:28" ht="18.75">
      <c r="AA17" s="6"/>
    </row>
    <row r="18" spans="1:28" ht="18.75">
      <c r="A18" s="149" t="s">
        <v>42</v>
      </c>
      <c r="B18" s="149"/>
      <c r="C18" s="149"/>
      <c r="D18" s="149"/>
      <c r="E18" s="149"/>
      <c r="F18" s="293">
        <f>Dependencia</f>
        <v>0</v>
      </c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6"/>
    </row>
    <row r="19" spans="1:28" ht="18" customHeight="1">
      <c r="AA19" s="6"/>
    </row>
    <row r="20" spans="1:28" ht="18" customHeight="1">
      <c r="A20" s="153" t="s">
        <v>44</v>
      </c>
      <c r="B20" s="153"/>
      <c r="C20" s="153"/>
      <c r="D20" s="153"/>
      <c r="E20" s="153"/>
      <c r="F20" s="295">
        <f>programa</f>
        <v>0</v>
      </c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6"/>
    </row>
    <row r="21" spans="1:28" ht="28.5" customHeight="1">
      <c r="B21" s="9"/>
      <c r="C21" s="9"/>
      <c r="D21" s="9"/>
      <c r="E21" s="9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46"/>
      <c r="AB21" s="46"/>
    </row>
    <row r="22" spans="1:28" ht="24.75" customHeight="1" thickBot="1">
      <c r="A22" s="292" t="s">
        <v>98</v>
      </c>
      <c r="B22" s="292"/>
      <c r="C22" s="292"/>
      <c r="D22" s="292"/>
      <c r="E22" s="292"/>
      <c r="F22" s="292"/>
      <c r="G22" s="292"/>
      <c r="H22" s="292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1:28" ht="18.75" customHeight="1">
      <c r="B23" s="301">
        <f>PRIMERBIMESTRE1</f>
        <v>0</v>
      </c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3"/>
    </row>
    <row r="24" spans="1:28" ht="15.75" customHeight="1">
      <c r="A24" s="9"/>
      <c r="B24" s="304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6"/>
    </row>
    <row r="25" spans="1:28" ht="18.75">
      <c r="A25" s="9"/>
      <c r="B25" s="304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6"/>
    </row>
    <row r="26" spans="1:28" ht="18.75">
      <c r="A26" s="9"/>
      <c r="B26" s="304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6"/>
    </row>
    <row r="27" spans="1:28" ht="19.5" thickBot="1">
      <c r="A27" s="9"/>
      <c r="B27" s="307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09"/>
    </row>
    <row r="28" spans="1:28" ht="18.75">
      <c r="A28" s="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Z28" s="6"/>
      <c r="AA28" s="6"/>
    </row>
    <row r="29" spans="1:28" ht="30.75" customHeight="1" thickBot="1">
      <c r="A29" s="9"/>
      <c r="B29" s="297" t="s">
        <v>172</v>
      </c>
      <c r="C29" s="297"/>
      <c r="D29" s="297"/>
      <c r="E29" s="297"/>
      <c r="F29" s="297"/>
      <c r="G29" s="297"/>
      <c r="H29" s="297"/>
      <c r="I29" s="297"/>
      <c r="J29" s="298">
        <f>Th1ER</f>
        <v>0</v>
      </c>
      <c r="K29" s="298"/>
      <c r="L29" s="298"/>
      <c r="M29" s="80"/>
      <c r="N29" s="312" t="s">
        <v>174</v>
      </c>
      <c r="O29" s="312"/>
      <c r="P29" s="312"/>
      <c r="Q29" s="312"/>
      <c r="R29" s="312"/>
      <c r="S29" s="312"/>
      <c r="T29" s="312"/>
      <c r="U29" s="312"/>
      <c r="V29" s="312"/>
      <c r="W29" s="298">
        <f>Datos!C32</f>
        <v>0</v>
      </c>
      <c r="X29" s="298"/>
      <c r="Y29" s="298"/>
      <c r="Z29" s="6"/>
      <c r="AA29" s="6"/>
    </row>
    <row r="30" spans="1:28" ht="30" customHeight="1" thickBot="1">
      <c r="A30" s="9"/>
      <c r="B30" s="313"/>
      <c r="C30" s="313"/>
      <c r="D30" s="313"/>
      <c r="E30" s="6"/>
      <c r="F30" s="6"/>
      <c r="G30" s="6"/>
      <c r="H30" s="6"/>
      <c r="I30" s="6"/>
      <c r="J30" s="6"/>
      <c r="K30" s="9"/>
      <c r="L30" s="9"/>
      <c r="M30" s="6"/>
      <c r="N30" s="6"/>
      <c r="O30" s="6"/>
      <c r="P30" s="6"/>
      <c r="Q30" s="6"/>
      <c r="R30" s="6"/>
      <c r="S30" s="9"/>
      <c r="T30" s="6"/>
      <c r="U30" s="6"/>
      <c r="V30" s="6"/>
      <c r="X30" s="6"/>
      <c r="Y30" s="79"/>
      <c r="Z30" s="78"/>
      <c r="AA30" s="78"/>
      <c r="AB30" s="78"/>
    </row>
    <row r="31" spans="1:28" ht="18.75">
      <c r="A31" s="6"/>
      <c r="B31" s="33"/>
      <c r="C31" s="6"/>
      <c r="D31" s="6"/>
      <c r="E31" s="30"/>
      <c r="F31" s="30"/>
      <c r="G31" s="30"/>
      <c r="H31" s="30"/>
      <c r="I31" s="30"/>
      <c r="J31" s="40"/>
      <c r="K31" s="31"/>
      <c r="L31" s="30"/>
      <c r="M31" s="30"/>
      <c r="N31" s="30"/>
      <c r="O31" s="30"/>
      <c r="P31" s="30"/>
      <c r="Q31" s="30"/>
      <c r="R31" s="30"/>
      <c r="S31" s="29"/>
      <c r="T31" s="30"/>
      <c r="U31" s="30"/>
      <c r="V31" s="30"/>
      <c r="W31" s="30"/>
      <c r="X31" s="30"/>
      <c r="Y31" s="6"/>
      <c r="Z31" s="30"/>
      <c r="AA31" s="30"/>
      <c r="AB31" s="32"/>
    </row>
    <row r="32" spans="1:28" ht="18.75">
      <c r="A32" s="6"/>
      <c r="B32" s="33"/>
      <c r="C32" s="6"/>
      <c r="D32" s="6"/>
      <c r="E32" s="6"/>
      <c r="F32" s="6"/>
      <c r="G32" s="6"/>
      <c r="H32" s="6"/>
      <c r="I32" s="6"/>
      <c r="J32" s="41"/>
      <c r="K32" s="6"/>
      <c r="L32" s="6"/>
      <c r="M32" s="6"/>
      <c r="N32" s="6"/>
      <c r="O32" s="6"/>
      <c r="P32" s="6"/>
      <c r="Q32" s="6"/>
      <c r="R32" s="6"/>
      <c r="S32" s="33"/>
      <c r="T32" s="6"/>
      <c r="U32" s="6"/>
      <c r="V32" s="6"/>
      <c r="W32" s="6"/>
      <c r="X32" s="6"/>
      <c r="Y32" s="6"/>
      <c r="Z32" s="6"/>
      <c r="AA32" s="6"/>
      <c r="AB32" s="34"/>
    </row>
    <row r="33" spans="1:28" ht="18.75">
      <c r="A33" s="9"/>
      <c r="B33" s="33"/>
      <c r="C33" s="6"/>
      <c r="D33" s="6"/>
      <c r="E33" s="6"/>
      <c r="F33" s="6"/>
      <c r="G33" s="6"/>
      <c r="H33" s="6"/>
      <c r="I33" s="6"/>
      <c r="J33" s="41"/>
      <c r="K33" s="6"/>
      <c r="L33" s="6"/>
      <c r="M33" s="6"/>
      <c r="N33" s="6"/>
      <c r="O33" s="6"/>
      <c r="P33" s="6"/>
      <c r="Q33" s="6"/>
      <c r="R33" s="6"/>
      <c r="S33" s="33"/>
      <c r="T33" s="6"/>
      <c r="U33" s="6"/>
      <c r="V33" s="6"/>
      <c r="W33" s="6"/>
      <c r="X33" s="6"/>
      <c r="Y33" s="6"/>
      <c r="Z33" s="6"/>
      <c r="AA33" s="6"/>
      <c r="AB33" s="34"/>
    </row>
    <row r="34" spans="1:28" ht="19.5" thickBot="1">
      <c r="A34" s="9"/>
      <c r="B34" s="33"/>
      <c r="C34" s="6"/>
      <c r="D34" s="6"/>
      <c r="E34" s="6"/>
      <c r="F34" s="6"/>
      <c r="G34" s="6"/>
      <c r="H34" s="6"/>
      <c r="I34" s="6"/>
      <c r="J34" s="41"/>
      <c r="K34" s="6"/>
      <c r="L34" s="6"/>
      <c r="M34" s="6"/>
      <c r="N34" s="6"/>
      <c r="O34" s="6"/>
      <c r="P34" s="6"/>
      <c r="Q34" s="6"/>
      <c r="R34" s="6"/>
      <c r="S34" s="33"/>
      <c r="T34" s="37"/>
      <c r="U34" s="37"/>
      <c r="V34" s="37"/>
      <c r="W34" s="37"/>
      <c r="X34" s="37"/>
      <c r="Y34" s="37"/>
      <c r="Z34" s="37"/>
      <c r="AA34" s="6"/>
      <c r="AB34" s="34"/>
    </row>
    <row r="35" spans="1:28" ht="19.5" thickBot="1">
      <c r="A35" s="9"/>
      <c r="B35" s="33"/>
      <c r="C35" s="10"/>
      <c r="D35" s="6"/>
      <c r="E35" s="6"/>
      <c r="F35" s="6"/>
      <c r="G35" s="6"/>
      <c r="H35" s="6"/>
      <c r="I35" s="6"/>
      <c r="J35" s="41"/>
      <c r="K35" s="6"/>
      <c r="L35" s="6"/>
      <c r="M35" s="6"/>
      <c r="N35" s="6"/>
      <c r="O35" s="6"/>
      <c r="Q35" s="6"/>
      <c r="R35" s="6"/>
      <c r="S35" s="39"/>
      <c r="T35" s="311" t="s">
        <v>175</v>
      </c>
      <c r="U35" s="311"/>
      <c r="V35" s="311"/>
      <c r="W35" s="311"/>
      <c r="X35" s="311"/>
      <c r="Y35" s="311"/>
      <c r="Z35" s="311"/>
      <c r="AA35" s="37"/>
      <c r="AB35" s="38"/>
    </row>
    <row r="36" spans="1:28" ht="18.75">
      <c r="A36" s="9"/>
      <c r="B36" s="33"/>
      <c r="C36" s="6"/>
      <c r="D36" s="6"/>
      <c r="E36" s="6"/>
      <c r="F36" s="6"/>
      <c r="G36" s="6"/>
      <c r="H36" s="6"/>
      <c r="I36" s="6"/>
      <c r="J36" s="41"/>
      <c r="K36" s="6"/>
      <c r="L36" s="6"/>
      <c r="M36" s="6"/>
      <c r="N36" s="6"/>
      <c r="O36" s="6"/>
      <c r="P36" s="6"/>
      <c r="Q36" s="6"/>
      <c r="R36" s="6"/>
      <c r="S36" s="29"/>
      <c r="T36" s="30"/>
      <c r="U36" s="30"/>
      <c r="V36" s="30"/>
      <c r="W36" s="30"/>
      <c r="X36" s="30"/>
      <c r="Y36" s="30"/>
      <c r="Z36" s="30"/>
      <c r="AA36" s="30"/>
      <c r="AB36" s="34"/>
    </row>
    <row r="37" spans="1:28" ht="18.75">
      <c r="A37" s="9"/>
      <c r="B37" s="33"/>
      <c r="C37" s="6"/>
      <c r="D37" s="6"/>
      <c r="E37" s="6"/>
      <c r="F37" s="6"/>
      <c r="G37" s="6"/>
      <c r="H37" s="6"/>
      <c r="I37" s="6"/>
      <c r="J37" s="41"/>
      <c r="K37" s="6"/>
      <c r="L37" s="6"/>
      <c r="M37" s="6"/>
      <c r="N37" s="6"/>
      <c r="O37" s="6"/>
      <c r="P37" s="6"/>
      <c r="Q37" s="6"/>
      <c r="R37" s="6"/>
      <c r="S37" s="33"/>
      <c r="T37" s="6"/>
      <c r="U37" s="6"/>
      <c r="V37" s="6"/>
      <c r="W37" s="6"/>
      <c r="X37" s="6"/>
      <c r="Y37" s="6"/>
      <c r="Z37" s="6"/>
      <c r="AA37" s="6"/>
      <c r="AB37" s="34"/>
    </row>
    <row r="38" spans="1:28" ht="34.5" customHeight="1" thickBot="1">
      <c r="A38" s="9"/>
      <c r="B38" s="39"/>
      <c r="C38" s="37"/>
      <c r="D38" s="37"/>
      <c r="E38" s="37"/>
      <c r="F38" s="37"/>
      <c r="G38" s="37"/>
      <c r="H38" s="37"/>
      <c r="I38" s="37"/>
      <c r="J38" s="42"/>
      <c r="K38" s="6"/>
      <c r="L38" s="6"/>
      <c r="M38" s="6"/>
      <c r="N38" s="6"/>
      <c r="O38" s="6"/>
      <c r="P38" s="6"/>
      <c r="Q38" s="6"/>
      <c r="R38" s="6"/>
      <c r="S38" s="33"/>
      <c r="T38" s="37"/>
      <c r="U38" s="37"/>
      <c r="V38" s="37"/>
      <c r="W38" s="37"/>
      <c r="X38" s="37"/>
      <c r="Y38" s="37"/>
      <c r="Z38" s="37"/>
      <c r="AA38" s="6"/>
      <c r="AB38" s="34"/>
    </row>
    <row r="39" spans="1:28" ht="43.5" customHeight="1">
      <c r="B39" s="299">
        <f>responsable</f>
        <v>0</v>
      </c>
      <c r="C39" s="253"/>
      <c r="D39" s="253"/>
      <c r="E39" s="253"/>
      <c r="F39" s="253"/>
      <c r="G39" s="253"/>
      <c r="H39" s="253"/>
      <c r="I39" s="253"/>
      <c r="J39" s="300"/>
      <c r="K39" s="6"/>
      <c r="L39" s="6"/>
      <c r="M39" s="6"/>
      <c r="N39" s="6"/>
      <c r="O39" s="6"/>
      <c r="Q39" s="6"/>
      <c r="R39" s="6"/>
      <c r="S39" s="33"/>
      <c r="T39" s="253" t="str">
        <f>SS</f>
        <v>Ing. Minerva Hernandez Hernandez</v>
      </c>
      <c r="U39" s="253"/>
      <c r="V39" s="253"/>
      <c r="W39" s="253"/>
      <c r="X39" s="253"/>
      <c r="Y39" s="253"/>
      <c r="Z39" s="253"/>
      <c r="AA39" s="6"/>
      <c r="AB39" s="34"/>
    </row>
    <row r="40" spans="1:28" ht="53.25" customHeight="1">
      <c r="B40" s="299">
        <f>Puesto_responsable</f>
        <v>0</v>
      </c>
      <c r="C40" s="253"/>
      <c r="D40" s="253"/>
      <c r="E40" s="253"/>
      <c r="F40" s="253"/>
      <c r="G40" s="253"/>
      <c r="H40" s="253"/>
      <c r="I40" s="253"/>
      <c r="J40" s="300"/>
      <c r="K40" s="6"/>
      <c r="L40" s="6"/>
      <c r="M40" s="6"/>
      <c r="N40" s="310" t="s">
        <v>86</v>
      </c>
      <c r="O40" s="310"/>
      <c r="Q40" s="26"/>
      <c r="R40" s="26"/>
      <c r="S40" s="299" t="s">
        <v>100</v>
      </c>
      <c r="T40" s="253"/>
      <c r="U40" s="253"/>
      <c r="V40" s="253"/>
      <c r="W40" s="253"/>
      <c r="X40" s="253"/>
      <c r="Y40" s="253"/>
      <c r="Z40" s="253"/>
      <c r="AA40" s="253"/>
      <c r="AB40" s="300"/>
    </row>
    <row r="41" spans="1:28" ht="9.75" customHeight="1" thickBot="1">
      <c r="B41" s="35"/>
      <c r="C41" s="36"/>
      <c r="D41" s="36"/>
      <c r="E41" s="36"/>
      <c r="F41" s="36"/>
      <c r="G41" s="36"/>
      <c r="H41" s="37"/>
      <c r="I41" s="37"/>
      <c r="J41" s="38"/>
      <c r="K41" s="37"/>
      <c r="L41" s="36"/>
      <c r="M41" s="37"/>
      <c r="N41" s="37"/>
      <c r="O41" s="37"/>
      <c r="P41" s="36"/>
      <c r="Q41" s="36"/>
      <c r="R41" s="36"/>
      <c r="S41" s="35"/>
      <c r="T41" s="36"/>
      <c r="U41" s="36"/>
      <c r="V41" s="36"/>
      <c r="W41" s="36"/>
      <c r="X41" s="36"/>
      <c r="Y41" s="36"/>
      <c r="Z41" s="36"/>
      <c r="AA41" s="36"/>
      <c r="AB41" s="38"/>
    </row>
    <row r="42" spans="1:28" ht="33" customHeight="1">
      <c r="A42" s="81"/>
      <c r="B42" s="81"/>
      <c r="C42" s="81"/>
      <c r="D42" s="81"/>
      <c r="E42" s="81"/>
      <c r="F42" s="81"/>
      <c r="G42" s="81"/>
      <c r="H42" s="81"/>
      <c r="I42" s="81"/>
      <c r="J42" s="6"/>
      <c r="K42" s="6"/>
      <c r="L42" s="6"/>
      <c r="M42" s="6"/>
      <c r="N42" s="6"/>
      <c r="O42" s="6"/>
    </row>
    <row r="43" spans="1:28" ht="34.5" customHeight="1">
      <c r="B43" s="296" t="s">
        <v>176</v>
      </c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</row>
    <row r="44" spans="1:28" ht="18.75">
      <c r="A44" s="6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</row>
    <row r="45" spans="1:28" ht="18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8" s="137" customFormat="1" ht="18.75">
      <c r="B46" s="227" t="s">
        <v>217</v>
      </c>
      <c r="C46" s="227"/>
      <c r="D46" s="227"/>
      <c r="E46" s="227"/>
      <c r="F46" s="227"/>
      <c r="G46" s="227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54" t="s">
        <v>216</v>
      </c>
      <c r="Z46" s="154"/>
      <c r="AA46" s="154"/>
      <c r="AB46" s="154"/>
    </row>
    <row r="47" spans="1:28" ht="18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8" ht="18.75">
      <c r="B48" s="225"/>
      <c r="C48" s="225"/>
      <c r="D48" s="225"/>
      <c r="E48" s="225"/>
      <c r="F48" s="225"/>
      <c r="G48" s="22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226"/>
      <c r="Z48" s="226"/>
      <c r="AA48" s="226"/>
      <c r="AB48" s="226"/>
    </row>
    <row r="49" spans="1:27" ht="18.7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8.7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8.7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7"/>
      <c r="Y51" s="6"/>
      <c r="Z51" s="6"/>
      <c r="AA51" s="6"/>
    </row>
  </sheetData>
  <sheetProtection formatCells="0" formatColumns="0" formatRows="0" insertColumns="0" insertRows="0" insertHyperlinks="0" deleteColumns="0" deleteRows="0" sort="0" autoFilter="0" pivotTables="0"/>
  <protectedRanges>
    <protectedRange sqref="A41:I42 K41 J27:L40 P27:T34 P36:T38 Q35:T35 Q39:AA39 Q40:S40 U40:AA40 B40:I40 N29 J42:L42 B48 U27:V38 B30:D39 B23 E27:I39 C27:D27 W27:AA27 W31:AA38 X30:AB30 Z28:AA29 A24:A38 C24:AA26 B25:B27 A44:AA45 A49:B1048576 M27:M42 N27:O28 N30:O42 C47:AA1048576 A47:B47" name="Rango1"/>
    <protectedRange sqref="B46:AA46" name="Rango1_1"/>
  </protectedRanges>
  <mergeCells count="41">
    <mergeCell ref="B46:G46"/>
    <mergeCell ref="Y46:AB46"/>
    <mergeCell ref="B48:G48"/>
    <mergeCell ref="Y48:AB48"/>
    <mergeCell ref="B43:AB44"/>
    <mergeCell ref="B29:I29"/>
    <mergeCell ref="J29:L29"/>
    <mergeCell ref="W29:Y29"/>
    <mergeCell ref="B30:D30"/>
    <mergeCell ref="T35:Z35"/>
    <mergeCell ref="N29:V29"/>
    <mergeCell ref="B39:J39"/>
    <mergeCell ref="T39:Z39"/>
    <mergeCell ref="B40:J40"/>
    <mergeCell ref="N40:O40"/>
    <mergeCell ref="S40:AB40"/>
    <mergeCell ref="B23:AB27"/>
    <mergeCell ref="A14:C14"/>
    <mergeCell ref="D14:P14"/>
    <mergeCell ref="Q14:V14"/>
    <mergeCell ref="W14:Z14"/>
    <mergeCell ref="A16:G16"/>
    <mergeCell ref="H16:Z16"/>
    <mergeCell ref="A18:E18"/>
    <mergeCell ref="F18:Z18"/>
    <mergeCell ref="A20:E20"/>
    <mergeCell ref="F20:Z21"/>
    <mergeCell ref="A22:H22"/>
    <mergeCell ref="A7:AA7"/>
    <mergeCell ref="U10:X10"/>
    <mergeCell ref="Y10:Z10"/>
    <mergeCell ref="A12:C12"/>
    <mergeCell ref="D12:I12"/>
    <mergeCell ref="J12:P12"/>
    <mergeCell ref="Q12:Z12"/>
    <mergeCell ref="A1:G5"/>
    <mergeCell ref="H1:U3"/>
    <mergeCell ref="V1:AB3"/>
    <mergeCell ref="H4:U5"/>
    <mergeCell ref="V4:AB4"/>
    <mergeCell ref="V5:AB5"/>
  </mergeCells>
  <pageMargins left="0.38288690476190479" right="0.25" top="0.25297619047619047" bottom="0.75" header="0.3" footer="0.3"/>
  <pageSetup scale="70" fitToHeight="0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AB49"/>
  <sheetViews>
    <sheetView showWhiteSpace="0" view="pageLayout" zoomScale="70" zoomScaleNormal="100" zoomScaleSheetLayoutView="70" zoomScalePageLayoutView="70" workbookViewId="0">
      <selection activeCell="AM5" sqref="AM5"/>
    </sheetView>
  </sheetViews>
  <sheetFormatPr baseColWidth="10" defaultColWidth="2.8984375" defaultRowHeight="18"/>
  <cols>
    <col min="1" max="8" width="3.3984375" customWidth="1"/>
    <col min="9" max="9" width="8.09765625" customWidth="1"/>
    <col min="10" max="22" width="3.3984375" customWidth="1"/>
    <col min="23" max="23" width="4.19921875" customWidth="1"/>
    <col min="24" max="24" width="3.3984375" customWidth="1"/>
    <col min="25" max="25" width="4" customWidth="1"/>
    <col min="26" max="29" width="3.3984375" customWidth="1"/>
    <col min="30" max="30" width="2.3984375" customWidth="1"/>
  </cols>
  <sheetData>
    <row r="1" spans="1:28" ht="18.75" customHeight="1">
      <c r="A1" s="278"/>
      <c r="B1" s="278"/>
      <c r="C1" s="278"/>
      <c r="D1" s="278"/>
      <c r="E1" s="278"/>
      <c r="F1" s="278"/>
      <c r="G1" s="278"/>
      <c r="H1" s="268" t="s">
        <v>171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0" t="s">
        <v>80</v>
      </c>
      <c r="W1" s="261"/>
      <c r="X1" s="261"/>
      <c r="Y1" s="261"/>
      <c r="Z1" s="261"/>
      <c r="AA1" s="261"/>
      <c r="AB1" s="262"/>
    </row>
    <row r="2" spans="1:28" ht="18" customHeight="1">
      <c r="A2" s="278"/>
      <c r="B2" s="278"/>
      <c r="C2" s="278"/>
      <c r="D2" s="278"/>
      <c r="E2" s="278"/>
      <c r="F2" s="278"/>
      <c r="G2" s="278"/>
      <c r="H2" s="26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53"/>
      <c r="AB2" s="264"/>
    </row>
    <row r="3" spans="1:28" ht="18" customHeight="1">
      <c r="A3" s="278"/>
      <c r="B3" s="278"/>
      <c r="C3" s="278"/>
      <c r="D3" s="278"/>
      <c r="E3" s="278"/>
      <c r="F3" s="278"/>
      <c r="G3" s="278"/>
      <c r="H3" s="272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4"/>
      <c r="V3" s="265"/>
      <c r="W3" s="266"/>
      <c r="X3" s="266"/>
      <c r="Y3" s="266"/>
      <c r="Z3" s="266"/>
      <c r="AA3" s="266"/>
      <c r="AB3" s="267"/>
    </row>
    <row r="4" spans="1:28" ht="18.75">
      <c r="A4" s="278"/>
      <c r="B4" s="278"/>
      <c r="C4" s="278"/>
      <c r="D4" s="278"/>
      <c r="E4" s="278"/>
      <c r="F4" s="278"/>
      <c r="G4" s="278"/>
      <c r="H4" s="279" t="s">
        <v>186</v>
      </c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  <c r="V4" s="275" t="s">
        <v>158</v>
      </c>
      <c r="W4" s="276"/>
      <c r="X4" s="276"/>
      <c r="Y4" s="276"/>
      <c r="Z4" s="276"/>
      <c r="AA4" s="276"/>
      <c r="AB4" s="277"/>
    </row>
    <row r="5" spans="1:28" ht="18.75">
      <c r="A5" s="278"/>
      <c r="B5" s="278"/>
      <c r="C5" s="278"/>
      <c r="D5" s="278"/>
      <c r="E5" s="278"/>
      <c r="F5" s="278"/>
      <c r="G5" s="278"/>
      <c r="H5" s="282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4"/>
      <c r="V5" s="285" t="s">
        <v>183</v>
      </c>
      <c r="W5" s="283"/>
      <c r="X5" s="283"/>
      <c r="Y5" s="283"/>
      <c r="Z5" s="283"/>
      <c r="AA5" s="283"/>
      <c r="AB5" s="284"/>
    </row>
    <row r="6" spans="1:28" ht="18.7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8" ht="18.75">
      <c r="A7" s="286" t="s">
        <v>15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3"/>
    </row>
    <row r="8" spans="1:28" ht="18.7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3"/>
    </row>
    <row r="9" spans="1:28" ht="18.7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8" s="82" customFormat="1" ht="24" customHeight="1">
      <c r="U10" s="290" t="s">
        <v>177</v>
      </c>
      <c r="V10" s="290"/>
      <c r="W10" s="290"/>
      <c r="X10" s="290"/>
      <c r="Y10" s="291">
        <v>3</v>
      </c>
      <c r="Z10" s="291"/>
    </row>
    <row r="11" spans="1:28" ht="18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8" ht="18.75" customHeight="1">
      <c r="A12" s="149" t="s">
        <v>0</v>
      </c>
      <c r="B12" s="149"/>
      <c r="C12" s="149"/>
      <c r="D12" s="287">
        <f>Paterno</f>
        <v>0</v>
      </c>
      <c r="E12" s="287"/>
      <c r="F12" s="287"/>
      <c r="G12" s="287"/>
      <c r="H12" s="287"/>
      <c r="I12" s="287"/>
      <c r="J12" s="287">
        <f>Materno</f>
        <v>0</v>
      </c>
      <c r="K12" s="287"/>
      <c r="L12" s="287"/>
      <c r="M12" s="287"/>
      <c r="N12" s="287"/>
      <c r="O12" s="287"/>
      <c r="P12" s="287"/>
      <c r="Q12" s="288">
        <f>Nombre</f>
        <v>0</v>
      </c>
      <c r="R12" s="288"/>
      <c r="S12" s="288"/>
      <c r="T12" s="288"/>
      <c r="U12" s="288"/>
      <c r="V12" s="288"/>
      <c r="W12" s="288"/>
      <c r="X12" s="288"/>
      <c r="Y12" s="288"/>
      <c r="Z12" s="288"/>
      <c r="AA12" s="11"/>
    </row>
    <row r="13" spans="1:28" ht="18.7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8" ht="18.75">
      <c r="A14" s="149" t="s">
        <v>5</v>
      </c>
      <c r="B14" s="149"/>
      <c r="C14" s="149"/>
      <c r="D14" s="146">
        <f>Carrera</f>
        <v>0</v>
      </c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9" t="s">
        <v>99</v>
      </c>
      <c r="R14" s="149"/>
      <c r="S14" s="149"/>
      <c r="T14" s="149"/>
      <c r="U14" s="149"/>
      <c r="V14" s="149"/>
      <c r="W14" s="322">
        <f>NOcontrol</f>
        <v>0</v>
      </c>
      <c r="X14" s="322"/>
      <c r="Y14" s="322"/>
      <c r="Z14" s="322"/>
      <c r="AA14" s="6"/>
    </row>
    <row r="15" spans="1:28" ht="18.75">
      <c r="AA15" s="6"/>
    </row>
    <row r="16" spans="1:28" ht="18.75">
      <c r="A16" s="149" t="s">
        <v>97</v>
      </c>
      <c r="B16" s="149"/>
      <c r="C16" s="149"/>
      <c r="D16" s="149"/>
      <c r="E16" s="149"/>
      <c r="F16" s="149"/>
      <c r="G16" s="149"/>
      <c r="H16" s="294" t="str">
        <f>Periodo3</f>
        <v>10 de Novimbre del 2025 al 09 de Enero del 2026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6"/>
    </row>
    <row r="17" spans="1:28" ht="18.75">
      <c r="AA17" s="6"/>
    </row>
    <row r="18" spans="1:28" ht="18.75">
      <c r="A18" s="149" t="s">
        <v>42</v>
      </c>
      <c r="B18" s="149"/>
      <c r="C18" s="149"/>
      <c r="D18" s="149"/>
      <c r="E18" s="149"/>
      <c r="F18" s="293">
        <f>Dependencia</f>
        <v>0</v>
      </c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6"/>
    </row>
    <row r="19" spans="1:28" ht="18" customHeight="1">
      <c r="AA19" s="6"/>
    </row>
    <row r="20" spans="1:28" ht="18" customHeight="1">
      <c r="A20" s="153" t="s">
        <v>44</v>
      </c>
      <c r="B20" s="153"/>
      <c r="C20" s="153"/>
      <c r="D20" s="153"/>
      <c r="E20" s="153"/>
      <c r="F20" s="295">
        <f>programa</f>
        <v>0</v>
      </c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6"/>
    </row>
    <row r="21" spans="1:28" ht="28.5" customHeight="1">
      <c r="B21" s="9"/>
      <c r="C21" s="9"/>
      <c r="D21" s="9"/>
      <c r="E21" s="9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46"/>
      <c r="AB21" s="46"/>
    </row>
    <row r="22" spans="1:28" ht="24.75" customHeight="1" thickBot="1">
      <c r="A22" s="292" t="s">
        <v>98</v>
      </c>
      <c r="B22" s="292"/>
      <c r="C22" s="292"/>
      <c r="D22" s="292"/>
      <c r="E22" s="292"/>
      <c r="F22" s="292"/>
      <c r="G22" s="292"/>
      <c r="H22" s="292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1:28" ht="18.75" customHeight="1">
      <c r="B23" s="314">
        <f>PRIMERBIMESTRE1</f>
        <v>0</v>
      </c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6"/>
    </row>
    <row r="24" spans="1:28" ht="15.75" customHeight="1">
      <c r="A24" s="9"/>
      <c r="B24" s="317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318"/>
    </row>
    <row r="25" spans="1:28" ht="18.75">
      <c r="A25" s="9"/>
      <c r="B25" s="317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318"/>
    </row>
    <row r="26" spans="1:28" ht="18.75">
      <c r="A26" s="9"/>
      <c r="B26" s="317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318"/>
    </row>
    <row r="27" spans="1:28" ht="19.5" thickBot="1">
      <c r="A27" s="9"/>
      <c r="B27" s="319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0"/>
      <c r="X27" s="320"/>
      <c r="Y27" s="320"/>
      <c r="Z27" s="320"/>
      <c r="AA27" s="320"/>
      <c r="AB27" s="321"/>
    </row>
    <row r="28" spans="1:28" ht="18.75">
      <c r="A28" s="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Z28" s="6"/>
      <c r="AA28" s="6"/>
    </row>
    <row r="29" spans="1:28" ht="30.75" customHeight="1" thickBot="1">
      <c r="A29" s="9"/>
      <c r="B29" s="297" t="s">
        <v>172</v>
      </c>
      <c r="C29" s="297"/>
      <c r="D29" s="297"/>
      <c r="E29" s="297"/>
      <c r="F29" s="297"/>
      <c r="G29" s="297"/>
      <c r="H29" s="297"/>
      <c r="I29" s="297"/>
      <c r="J29" s="298">
        <f>Th1ER</f>
        <v>0</v>
      </c>
      <c r="K29" s="298"/>
      <c r="L29" s="298"/>
      <c r="M29" s="80"/>
      <c r="N29" s="132" t="s">
        <v>174</v>
      </c>
      <c r="O29" s="132"/>
      <c r="P29" s="132"/>
      <c r="Q29" s="132"/>
      <c r="R29" s="132"/>
      <c r="S29" s="132"/>
      <c r="T29" s="132"/>
      <c r="U29" s="132"/>
      <c r="V29" s="132"/>
      <c r="W29" s="298">
        <f>Datos!C34</f>
        <v>0</v>
      </c>
      <c r="X29" s="298"/>
      <c r="Y29" s="298"/>
      <c r="Z29" s="6"/>
      <c r="AA29" s="6"/>
    </row>
    <row r="30" spans="1:28" ht="30" customHeight="1" thickBot="1">
      <c r="A30" s="9"/>
      <c r="B30" s="313"/>
      <c r="C30" s="313"/>
      <c r="D30" s="313"/>
      <c r="E30" s="6"/>
      <c r="F30" s="6"/>
      <c r="G30" s="6"/>
      <c r="H30" s="6"/>
      <c r="I30" s="6"/>
      <c r="J30" s="6"/>
      <c r="K30" s="9"/>
      <c r="L30" s="9"/>
      <c r="M30" s="6"/>
      <c r="N30" s="6"/>
      <c r="O30" s="6"/>
      <c r="P30" s="6"/>
      <c r="Q30" s="6"/>
      <c r="R30" s="6"/>
      <c r="S30" s="9"/>
      <c r="T30" s="6"/>
      <c r="U30" s="6"/>
      <c r="V30" s="6"/>
      <c r="X30" s="6"/>
      <c r="Y30" s="79"/>
      <c r="Z30" s="78"/>
      <c r="AA30" s="78"/>
      <c r="AB30" s="78"/>
    </row>
    <row r="31" spans="1:28" ht="18.75">
      <c r="A31" s="6"/>
      <c r="B31" s="33"/>
      <c r="C31" s="6"/>
      <c r="D31" s="6"/>
      <c r="E31" s="30"/>
      <c r="F31" s="30"/>
      <c r="G31" s="30"/>
      <c r="H31" s="30"/>
      <c r="I31" s="30"/>
      <c r="J31" s="40"/>
      <c r="K31" s="31"/>
      <c r="L31" s="30"/>
      <c r="M31" s="30"/>
      <c r="N31" s="30"/>
      <c r="O31" s="30"/>
      <c r="P31" s="30"/>
      <c r="Q31" s="30"/>
      <c r="R31" s="30"/>
      <c r="S31" s="29"/>
      <c r="T31" s="30"/>
      <c r="U31" s="30"/>
      <c r="V31" s="30"/>
      <c r="W31" s="30"/>
      <c r="X31" s="30"/>
      <c r="Y31" s="6"/>
      <c r="Z31" s="30"/>
      <c r="AA31" s="30"/>
      <c r="AB31" s="32"/>
    </row>
    <row r="32" spans="1:28" ht="18.75">
      <c r="A32" s="6"/>
      <c r="B32" s="33"/>
      <c r="C32" s="6"/>
      <c r="D32" s="6"/>
      <c r="E32" s="6"/>
      <c r="F32" s="6"/>
      <c r="G32" s="6"/>
      <c r="H32" s="6"/>
      <c r="I32" s="6"/>
      <c r="J32" s="41"/>
      <c r="K32" s="6"/>
      <c r="L32" s="6"/>
      <c r="M32" s="6"/>
      <c r="N32" s="6"/>
      <c r="O32" s="6"/>
      <c r="P32" s="6"/>
      <c r="Q32" s="6"/>
      <c r="R32" s="6"/>
      <c r="S32" s="33"/>
      <c r="T32" s="6"/>
      <c r="U32" s="6"/>
      <c r="V32" s="6"/>
      <c r="W32" s="6"/>
      <c r="X32" s="6"/>
      <c r="Y32" s="6"/>
      <c r="Z32" s="6"/>
      <c r="AA32" s="6"/>
      <c r="AB32" s="34"/>
    </row>
    <row r="33" spans="1:28" ht="18.75">
      <c r="A33" s="9"/>
      <c r="B33" s="33"/>
      <c r="C33" s="6"/>
      <c r="D33" s="6"/>
      <c r="E33" s="6"/>
      <c r="F33" s="6"/>
      <c r="G33" s="6"/>
      <c r="H33" s="6"/>
      <c r="I33" s="6"/>
      <c r="J33" s="41"/>
      <c r="K33" s="6"/>
      <c r="L33" s="6"/>
      <c r="M33" s="6"/>
      <c r="N33" s="6"/>
      <c r="O33" s="6"/>
      <c r="P33" s="6"/>
      <c r="Q33" s="6"/>
      <c r="R33" s="6"/>
      <c r="S33" s="33"/>
      <c r="T33" s="6"/>
      <c r="U33" s="6"/>
      <c r="V33" s="6"/>
      <c r="W33" s="6"/>
      <c r="X33" s="6"/>
      <c r="Y33" s="6"/>
      <c r="Z33" s="6"/>
      <c r="AA33" s="6"/>
      <c r="AB33" s="34"/>
    </row>
    <row r="34" spans="1:28" ht="19.5" thickBot="1">
      <c r="A34" s="9"/>
      <c r="B34" s="33"/>
      <c r="C34" s="6"/>
      <c r="D34" s="6"/>
      <c r="E34" s="6"/>
      <c r="F34" s="6"/>
      <c r="G34" s="6"/>
      <c r="H34" s="6"/>
      <c r="I34" s="6"/>
      <c r="J34" s="41"/>
      <c r="K34" s="6"/>
      <c r="L34" s="6"/>
      <c r="M34" s="6"/>
      <c r="N34" s="6"/>
      <c r="O34" s="6"/>
      <c r="P34" s="6"/>
      <c r="Q34" s="6"/>
      <c r="R34" s="6"/>
      <c r="S34" s="33"/>
      <c r="T34" s="37"/>
      <c r="U34" s="37"/>
      <c r="V34" s="37"/>
      <c r="W34" s="37"/>
      <c r="X34" s="37"/>
      <c r="Y34" s="37"/>
      <c r="Z34" s="37"/>
      <c r="AA34" s="6"/>
      <c r="AB34" s="34"/>
    </row>
    <row r="35" spans="1:28" ht="19.5" thickBot="1">
      <c r="A35" s="9"/>
      <c r="B35" s="33"/>
      <c r="C35" s="10"/>
      <c r="D35" s="6"/>
      <c r="E35" s="6"/>
      <c r="F35" s="6"/>
      <c r="G35" s="6"/>
      <c r="H35" s="6"/>
      <c r="I35" s="6"/>
      <c r="J35" s="41"/>
      <c r="K35" s="6"/>
      <c r="L35" s="6"/>
      <c r="M35" s="6"/>
      <c r="N35" s="6"/>
      <c r="O35" s="6"/>
      <c r="Q35" s="6"/>
      <c r="R35" s="6"/>
      <c r="S35" s="39"/>
      <c r="T35" s="311" t="s">
        <v>175</v>
      </c>
      <c r="U35" s="311"/>
      <c r="V35" s="311"/>
      <c r="W35" s="311"/>
      <c r="X35" s="311"/>
      <c r="Y35" s="311"/>
      <c r="Z35" s="311"/>
      <c r="AA35" s="37"/>
      <c r="AB35" s="38"/>
    </row>
    <row r="36" spans="1:28" ht="18.75">
      <c r="A36" s="9"/>
      <c r="B36" s="33"/>
      <c r="C36" s="6"/>
      <c r="D36" s="6"/>
      <c r="E36" s="6"/>
      <c r="F36" s="6"/>
      <c r="G36" s="6"/>
      <c r="H36" s="6"/>
      <c r="I36" s="6"/>
      <c r="J36" s="41"/>
      <c r="K36" s="6"/>
      <c r="L36" s="6"/>
      <c r="M36" s="6"/>
      <c r="N36" s="6"/>
      <c r="O36" s="6"/>
      <c r="P36" s="6"/>
      <c r="Q36" s="6"/>
      <c r="R36" s="6"/>
      <c r="S36" s="29"/>
      <c r="T36" s="30"/>
      <c r="U36" s="30"/>
      <c r="V36" s="30"/>
      <c r="W36" s="30"/>
      <c r="X36" s="30"/>
      <c r="Y36" s="30"/>
      <c r="Z36" s="30"/>
      <c r="AA36" s="30"/>
      <c r="AB36" s="34"/>
    </row>
    <row r="37" spans="1:28" ht="18.75">
      <c r="A37" s="9"/>
      <c r="B37" s="33"/>
      <c r="C37" s="6"/>
      <c r="D37" s="6"/>
      <c r="E37" s="6"/>
      <c r="F37" s="6"/>
      <c r="G37" s="6"/>
      <c r="H37" s="6"/>
      <c r="I37" s="6"/>
      <c r="J37" s="41"/>
      <c r="K37" s="6"/>
      <c r="L37" s="6"/>
      <c r="M37" s="6"/>
      <c r="N37" s="6"/>
      <c r="O37" s="6"/>
      <c r="P37" s="6"/>
      <c r="Q37" s="6"/>
      <c r="R37" s="6"/>
      <c r="S37" s="33"/>
      <c r="T37" s="6"/>
      <c r="U37" s="6"/>
      <c r="V37" s="6"/>
      <c r="W37" s="6"/>
      <c r="X37" s="6"/>
      <c r="Y37" s="6"/>
      <c r="Z37" s="6"/>
      <c r="AA37" s="6"/>
      <c r="AB37" s="34"/>
    </row>
    <row r="38" spans="1:28" ht="34.5" customHeight="1" thickBot="1">
      <c r="A38" s="9"/>
      <c r="B38" s="39"/>
      <c r="C38" s="37"/>
      <c r="D38" s="37"/>
      <c r="E38" s="37"/>
      <c r="F38" s="37"/>
      <c r="G38" s="37"/>
      <c r="H38" s="37"/>
      <c r="I38" s="37"/>
      <c r="J38" s="42"/>
      <c r="K38" s="6"/>
      <c r="L38" s="6"/>
      <c r="M38" s="6"/>
      <c r="N38" s="6"/>
      <c r="O38" s="6"/>
      <c r="P38" s="6"/>
      <c r="Q38" s="6"/>
      <c r="R38" s="6"/>
      <c r="S38" s="33"/>
      <c r="T38" s="37"/>
      <c r="U38" s="37"/>
      <c r="V38" s="37"/>
      <c r="W38" s="37"/>
      <c r="X38" s="37"/>
      <c r="Y38" s="37"/>
      <c r="Z38" s="37"/>
      <c r="AA38" s="6"/>
      <c r="AB38" s="34"/>
    </row>
    <row r="39" spans="1:28" ht="43.5" customHeight="1">
      <c r="B39" s="299">
        <f>responsable</f>
        <v>0</v>
      </c>
      <c r="C39" s="253"/>
      <c r="D39" s="253"/>
      <c r="E39" s="253"/>
      <c r="F39" s="253"/>
      <c r="G39" s="253"/>
      <c r="H39" s="253"/>
      <c r="I39" s="253"/>
      <c r="J39" s="300"/>
      <c r="K39" s="6"/>
      <c r="L39" s="6"/>
      <c r="M39" s="6"/>
      <c r="N39" s="6"/>
      <c r="O39" s="6"/>
      <c r="Q39" s="6"/>
      <c r="R39" s="6"/>
      <c r="S39" s="33"/>
      <c r="T39" s="253" t="str">
        <f>SS</f>
        <v>Ing. Minerva Hernandez Hernandez</v>
      </c>
      <c r="U39" s="253"/>
      <c r="V39" s="253"/>
      <c r="W39" s="253"/>
      <c r="X39" s="253"/>
      <c r="Y39" s="253"/>
      <c r="Z39" s="253"/>
      <c r="AA39" s="6"/>
      <c r="AB39" s="34"/>
    </row>
    <row r="40" spans="1:28" ht="53.25" customHeight="1">
      <c r="B40" s="299">
        <f>Puesto_responsable</f>
        <v>0</v>
      </c>
      <c r="C40" s="253"/>
      <c r="D40" s="253"/>
      <c r="E40" s="253"/>
      <c r="F40" s="253"/>
      <c r="G40" s="253"/>
      <c r="H40" s="253"/>
      <c r="I40" s="253"/>
      <c r="J40" s="300"/>
      <c r="K40" s="6"/>
      <c r="L40" s="6"/>
      <c r="M40" s="6"/>
      <c r="N40" s="310" t="s">
        <v>86</v>
      </c>
      <c r="O40" s="310"/>
      <c r="Q40" s="26"/>
      <c r="R40" s="26"/>
      <c r="S40" s="299" t="s">
        <v>100</v>
      </c>
      <c r="T40" s="253"/>
      <c r="U40" s="253"/>
      <c r="V40" s="253"/>
      <c r="W40" s="253"/>
      <c r="X40" s="253"/>
      <c r="Y40" s="253"/>
      <c r="Z40" s="253"/>
      <c r="AA40" s="253"/>
      <c r="AB40" s="300"/>
    </row>
    <row r="41" spans="1:28" ht="27.75" customHeight="1" thickBot="1">
      <c r="B41" s="35"/>
      <c r="C41" s="36"/>
      <c r="D41" s="36"/>
      <c r="E41" s="36"/>
      <c r="F41" s="36"/>
      <c r="G41" s="36"/>
      <c r="H41" s="37"/>
      <c r="I41" s="37"/>
      <c r="J41" s="38"/>
      <c r="K41" s="37"/>
      <c r="L41" s="36"/>
      <c r="M41" s="37"/>
      <c r="N41" s="37"/>
      <c r="O41" s="37"/>
      <c r="P41" s="36"/>
      <c r="Q41" s="36"/>
      <c r="R41" s="36"/>
      <c r="S41" s="35"/>
      <c r="T41" s="36"/>
      <c r="U41" s="36"/>
      <c r="V41" s="36"/>
      <c r="W41" s="36"/>
      <c r="X41" s="36"/>
      <c r="Y41" s="36"/>
      <c r="Z41" s="36"/>
      <c r="AA41" s="36"/>
      <c r="AB41" s="38"/>
    </row>
    <row r="42" spans="1:28" ht="34.5" customHeight="1">
      <c r="B42" s="296" t="s">
        <v>176</v>
      </c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</row>
    <row r="43" spans="1:28" ht="18.75">
      <c r="A43" s="6"/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</row>
    <row r="44" spans="1:28" s="137" customFormat="1" ht="18.75">
      <c r="B44" s="227" t="s">
        <v>217</v>
      </c>
      <c r="C44" s="227"/>
      <c r="D44" s="227"/>
      <c r="E44" s="227"/>
      <c r="F44" s="227"/>
      <c r="G44" s="227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54" t="s">
        <v>216</v>
      </c>
      <c r="Z44" s="154"/>
      <c r="AA44" s="154"/>
      <c r="AB44" s="154"/>
    </row>
    <row r="45" spans="1:28" ht="18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8" ht="18.75">
      <c r="B46" s="225"/>
      <c r="C46" s="225"/>
      <c r="D46" s="225"/>
      <c r="E46" s="225"/>
      <c r="F46" s="225"/>
      <c r="G46" s="22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226"/>
      <c r="Z46" s="226"/>
      <c r="AA46" s="226"/>
      <c r="AB46" s="226"/>
    </row>
    <row r="47" spans="1:28" ht="18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8" ht="18.7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8.7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7"/>
      <c r="Y49" s="6"/>
      <c r="Z49" s="6"/>
      <c r="AA49" s="6"/>
    </row>
  </sheetData>
  <sheetProtection formatCells="0" formatColumns="0" formatRows="0" insertColumns="0" insertRows="0" insertHyperlinks="0" deleteColumns="0" deleteRows="0" sort="0" autoFilter="0" pivotTables="0"/>
  <protectedRanges>
    <protectedRange sqref="C45:AA1048576 K41 J27:L40 P27:T34 P36:T38 Q35:T35 Q39:AA39 Q40:S40 U40:AA40 B40:I40 N29 M27:M41 B46 U27:V38 B30:D39 B23 E27:I39 C27:D27 W27:AA27 W31:AA38 X30:AB30 Z28:AA29 A24:A38 C24:AA26 B25:B27 A43:B43 A41:I41 A47:B1048576 N30:O41 N27:O28 A45:B45 C43:AA43" name="Rango1"/>
    <protectedRange sqref="B44:AA44" name="Rango1_1"/>
  </protectedRanges>
  <mergeCells count="40">
    <mergeCell ref="B44:G44"/>
    <mergeCell ref="Y44:AB44"/>
    <mergeCell ref="B46:G46"/>
    <mergeCell ref="Y46:AB46"/>
    <mergeCell ref="H16:Z16"/>
    <mergeCell ref="B39:J39"/>
    <mergeCell ref="T39:Z39"/>
    <mergeCell ref="B40:J40"/>
    <mergeCell ref="N40:O40"/>
    <mergeCell ref="S40:AB40"/>
    <mergeCell ref="B42:AB43"/>
    <mergeCell ref="B29:I29"/>
    <mergeCell ref="J29:L29"/>
    <mergeCell ref="W29:Y29"/>
    <mergeCell ref="B30:D30"/>
    <mergeCell ref="T35:Z35"/>
    <mergeCell ref="B23:AB27"/>
    <mergeCell ref="A14:C14"/>
    <mergeCell ref="D14:P14"/>
    <mergeCell ref="Q14:V14"/>
    <mergeCell ref="W14:Z14"/>
    <mergeCell ref="A16:G16"/>
    <mergeCell ref="A18:E18"/>
    <mergeCell ref="F18:Z18"/>
    <mergeCell ref="A20:E20"/>
    <mergeCell ref="F20:Z21"/>
    <mergeCell ref="A22:H22"/>
    <mergeCell ref="A7:AA7"/>
    <mergeCell ref="U10:X10"/>
    <mergeCell ref="Y10:Z10"/>
    <mergeCell ref="A12:C12"/>
    <mergeCell ref="D12:I12"/>
    <mergeCell ref="J12:P12"/>
    <mergeCell ref="Q12:Z12"/>
    <mergeCell ref="A1:G5"/>
    <mergeCell ref="H1:U3"/>
    <mergeCell ref="V1:AB3"/>
    <mergeCell ref="H4:U5"/>
    <mergeCell ref="V4:AB4"/>
    <mergeCell ref="V5:AB5"/>
  </mergeCells>
  <pageMargins left="0.38288690476190479" right="0.25" top="0.25297619047619047" bottom="0.75" header="0.3" footer="0.3"/>
  <pageSetup scale="75" fitToHeight="0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A41"/>
  <sheetViews>
    <sheetView view="pageBreakPreview" zoomScale="70" zoomScaleNormal="25" zoomScaleSheetLayoutView="70" zoomScalePageLayoutView="55" workbookViewId="0">
      <selection activeCell="E38" sqref="E38"/>
    </sheetView>
  </sheetViews>
  <sheetFormatPr baseColWidth="10" defaultRowHeight="18"/>
  <cols>
    <col min="1" max="14" width="3.69921875" customWidth="1"/>
    <col min="15" max="15" width="5.3984375" customWidth="1"/>
    <col min="16" max="27" width="3.69921875" customWidth="1"/>
    <col min="28" max="28" width="4.796875" customWidth="1"/>
  </cols>
  <sheetData>
    <row r="1" spans="1:27" ht="18" customHeight="1">
      <c r="A1" s="352"/>
      <c r="B1" s="353"/>
      <c r="C1" s="353"/>
      <c r="D1" s="353"/>
      <c r="E1" s="353"/>
      <c r="F1" s="353"/>
      <c r="G1" s="354"/>
      <c r="H1" s="339" t="s">
        <v>178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8" t="s">
        <v>81</v>
      </c>
      <c r="W1" s="269"/>
      <c r="X1" s="269"/>
      <c r="Y1" s="269"/>
      <c r="Z1" s="269"/>
      <c r="AA1" s="270"/>
    </row>
    <row r="2" spans="1:27" ht="18" customHeight="1">
      <c r="A2" s="355"/>
      <c r="B2" s="149"/>
      <c r="C2" s="149"/>
      <c r="D2" s="149"/>
      <c r="E2" s="149"/>
      <c r="F2" s="149"/>
      <c r="G2" s="356"/>
      <c r="H2" s="340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71"/>
    </row>
    <row r="3" spans="1:27" ht="18" customHeight="1">
      <c r="A3" s="355"/>
      <c r="B3" s="149"/>
      <c r="C3" s="149"/>
      <c r="D3" s="149"/>
      <c r="E3" s="149"/>
      <c r="F3" s="149"/>
      <c r="G3" s="356"/>
      <c r="H3" s="26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71"/>
      <c r="V3" s="272"/>
      <c r="W3" s="273"/>
      <c r="X3" s="273"/>
      <c r="Y3" s="273"/>
      <c r="Z3" s="273"/>
      <c r="AA3" s="274"/>
    </row>
    <row r="4" spans="1:27" ht="33.75" customHeight="1">
      <c r="A4" s="355"/>
      <c r="B4" s="149"/>
      <c r="C4" s="149"/>
      <c r="D4" s="149"/>
      <c r="E4" s="149"/>
      <c r="F4" s="149"/>
      <c r="G4" s="356"/>
      <c r="H4" s="272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  <c r="V4" s="341" t="s">
        <v>22</v>
      </c>
      <c r="W4" s="342"/>
      <c r="X4" s="342"/>
      <c r="Y4" s="342"/>
      <c r="Z4" s="342"/>
      <c r="AA4" s="343"/>
    </row>
    <row r="5" spans="1:27" ht="15.75" customHeight="1">
      <c r="A5" s="355"/>
      <c r="B5" s="149"/>
      <c r="C5" s="149"/>
      <c r="D5" s="149"/>
      <c r="E5" s="149"/>
      <c r="F5" s="149"/>
      <c r="G5" s="356"/>
      <c r="H5" s="279" t="s">
        <v>185</v>
      </c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350"/>
      <c r="V5" s="344" t="s">
        <v>181</v>
      </c>
      <c r="W5" s="345"/>
      <c r="X5" s="345"/>
      <c r="Y5" s="345"/>
      <c r="Z5" s="345"/>
      <c r="AA5" s="346"/>
    </row>
    <row r="6" spans="1:27" ht="15.75" customHeight="1">
      <c r="A6" s="357"/>
      <c r="B6" s="322"/>
      <c r="C6" s="322"/>
      <c r="D6" s="322"/>
      <c r="E6" s="322"/>
      <c r="F6" s="322"/>
      <c r="G6" s="358"/>
      <c r="H6" s="282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51"/>
      <c r="V6" s="347"/>
      <c r="W6" s="348"/>
      <c r="X6" s="348"/>
      <c r="Y6" s="348"/>
      <c r="Z6" s="348"/>
      <c r="AA6" s="349"/>
    </row>
    <row r="7" spans="1:2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>
      <c r="A8" s="336" t="s">
        <v>178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</row>
    <row r="9" spans="1:27">
      <c r="A9" s="337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</row>
    <row r="10" spans="1:27" ht="27" customHeight="1">
      <c r="A10" s="338" t="s">
        <v>43</v>
      </c>
      <c r="B10" s="338"/>
      <c r="C10" s="338"/>
      <c r="D10" s="338"/>
      <c r="E10" s="338"/>
      <c r="F10" s="338"/>
      <c r="G10" s="338"/>
      <c r="H10" s="338"/>
      <c r="I10" s="370">
        <f>Nombre</f>
        <v>0</v>
      </c>
      <c r="J10" s="370"/>
      <c r="K10" s="370"/>
      <c r="L10" s="370"/>
      <c r="M10" s="370"/>
      <c r="N10" s="370"/>
      <c r="O10" s="370">
        <f>Paterno</f>
        <v>0</v>
      </c>
      <c r="P10" s="370"/>
      <c r="Q10" s="370"/>
      <c r="R10" s="370">
        <f>Materno</f>
        <v>0</v>
      </c>
      <c r="S10" s="370"/>
      <c r="T10" s="370"/>
      <c r="U10" s="370"/>
      <c r="V10" s="86"/>
      <c r="W10" s="87"/>
      <c r="X10" s="86"/>
      <c r="Y10" s="86"/>
      <c r="Z10" s="86"/>
      <c r="AA10" s="5"/>
    </row>
    <row r="11" spans="1:27" ht="56.25" customHeight="1">
      <c r="A11" s="152" t="s">
        <v>44</v>
      </c>
      <c r="B11" s="152"/>
      <c r="C11" s="152"/>
      <c r="D11" s="152"/>
      <c r="E11" s="152"/>
      <c r="F11" s="152"/>
      <c r="G11" s="152"/>
      <c r="H11" s="152"/>
      <c r="I11" s="323">
        <f>programa</f>
        <v>0</v>
      </c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</row>
    <row r="12" spans="1:27" ht="18.75">
      <c r="A12" s="371" t="s">
        <v>101</v>
      </c>
      <c r="B12" s="371"/>
      <c r="C12" s="371"/>
      <c r="D12" s="371"/>
      <c r="E12" s="371"/>
      <c r="F12" s="371"/>
      <c r="G12" s="371"/>
      <c r="H12" s="371"/>
      <c r="I12" s="327" t="str">
        <f>Periodo1</f>
        <v>09 de Julio al 05 de Septiembre del 2025</v>
      </c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1"/>
      <c r="Y12" s="1"/>
      <c r="Z12" s="1"/>
    </row>
    <row r="13" spans="1:27" ht="18.75" thickBot="1"/>
    <row r="14" spans="1:27" ht="24.75" thickBot="1">
      <c r="N14" s="325" t="s">
        <v>102</v>
      </c>
      <c r="O14" s="325"/>
      <c r="P14" s="326"/>
      <c r="Q14" s="330" t="s">
        <v>121</v>
      </c>
      <c r="R14" s="331"/>
      <c r="S14" s="332"/>
      <c r="T14" s="44"/>
      <c r="U14" s="328" t="s">
        <v>103</v>
      </c>
      <c r="V14" s="329"/>
      <c r="W14" s="333"/>
      <c r="X14" s="334"/>
      <c r="Y14" s="335"/>
    </row>
    <row r="16" spans="1:27" ht="24">
      <c r="M16" s="324" t="s">
        <v>47</v>
      </c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</row>
    <row r="17" spans="1:27" s="85" customFormat="1" ht="21">
      <c r="A17" s="84" t="s">
        <v>45</v>
      </c>
      <c r="B17" s="359" t="s">
        <v>46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1"/>
      <c r="M17" s="359" t="s">
        <v>48</v>
      </c>
      <c r="N17" s="360"/>
      <c r="O17" s="361"/>
      <c r="P17" s="359" t="s">
        <v>49</v>
      </c>
      <c r="Q17" s="360"/>
      <c r="R17" s="361"/>
      <c r="S17" s="359" t="s">
        <v>51</v>
      </c>
      <c r="T17" s="360"/>
      <c r="U17" s="361"/>
      <c r="V17" s="359" t="s">
        <v>52</v>
      </c>
      <c r="W17" s="360"/>
      <c r="X17" s="361"/>
      <c r="Y17" s="359" t="s">
        <v>53</v>
      </c>
      <c r="Z17" s="360"/>
      <c r="AA17" s="361"/>
    </row>
    <row r="18" spans="1:27" ht="46.5" customHeight="1">
      <c r="A18" s="20">
        <v>1</v>
      </c>
      <c r="B18" s="362" t="s">
        <v>50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4"/>
      <c r="M18" s="365"/>
      <c r="N18" s="366"/>
      <c r="O18" s="367"/>
      <c r="P18" s="365"/>
      <c r="Q18" s="366"/>
      <c r="R18" s="367"/>
      <c r="S18" s="365"/>
      <c r="T18" s="366"/>
      <c r="U18" s="367"/>
      <c r="V18" s="365"/>
      <c r="W18" s="366"/>
      <c r="X18" s="367"/>
      <c r="Y18" s="365"/>
      <c r="Z18" s="366"/>
      <c r="AA18" s="367"/>
    </row>
    <row r="19" spans="1:27" ht="36.75" customHeight="1">
      <c r="A19" s="20">
        <v>2</v>
      </c>
      <c r="B19" s="362" t="s">
        <v>54</v>
      </c>
      <c r="C19" s="363"/>
      <c r="D19" s="363"/>
      <c r="E19" s="363"/>
      <c r="F19" s="363"/>
      <c r="G19" s="363"/>
      <c r="H19" s="363"/>
      <c r="I19" s="363"/>
      <c r="J19" s="363"/>
      <c r="K19" s="363"/>
      <c r="L19" s="364"/>
      <c r="M19" s="365"/>
      <c r="N19" s="366"/>
      <c r="O19" s="367"/>
      <c r="P19" s="365"/>
      <c r="Q19" s="366"/>
      <c r="R19" s="367"/>
      <c r="S19" s="365"/>
      <c r="T19" s="366"/>
      <c r="U19" s="367"/>
      <c r="V19" s="365"/>
      <c r="W19" s="366"/>
      <c r="X19" s="367"/>
      <c r="Y19" s="365"/>
      <c r="Z19" s="366"/>
      <c r="AA19" s="367"/>
    </row>
    <row r="20" spans="1:27" ht="32.25" customHeight="1">
      <c r="A20" s="20">
        <v>3</v>
      </c>
      <c r="B20" s="362" t="s">
        <v>55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4"/>
      <c r="M20" s="365"/>
      <c r="N20" s="366"/>
      <c r="O20" s="367"/>
      <c r="P20" s="365"/>
      <c r="Q20" s="366"/>
      <c r="R20" s="367"/>
      <c r="S20" s="365"/>
      <c r="T20" s="366"/>
      <c r="U20" s="367"/>
      <c r="V20" s="365"/>
      <c r="W20" s="366"/>
      <c r="X20" s="367"/>
      <c r="Y20" s="365"/>
      <c r="Z20" s="366"/>
      <c r="AA20" s="367"/>
    </row>
    <row r="21" spans="1:27" ht="37.5" customHeight="1">
      <c r="A21" s="20">
        <v>4</v>
      </c>
      <c r="B21" s="362" t="s">
        <v>56</v>
      </c>
      <c r="C21" s="363"/>
      <c r="D21" s="363"/>
      <c r="E21" s="363"/>
      <c r="F21" s="363"/>
      <c r="G21" s="363"/>
      <c r="H21" s="363"/>
      <c r="I21" s="363"/>
      <c r="J21" s="363"/>
      <c r="K21" s="363"/>
      <c r="L21" s="364"/>
      <c r="M21" s="365"/>
      <c r="N21" s="366"/>
      <c r="O21" s="367"/>
      <c r="P21" s="365"/>
      <c r="Q21" s="366"/>
      <c r="R21" s="367"/>
      <c r="S21" s="365"/>
      <c r="T21" s="366"/>
      <c r="U21" s="367"/>
      <c r="V21" s="365"/>
      <c r="W21" s="366"/>
      <c r="X21" s="367"/>
      <c r="Y21" s="365"/>
      <c r="Z21" s="366"/>
      <c r="AA21" s="367"/>
    </row>
    <row r="22" spans="1:27" ht="62.25" customHeight="1">
      <c r="A22" s="20">
        <v>5</v>
      </c>
      <c r="B22" s="362" t="s">
        <v>57</v>
      </c>
      <c r="C22" s="363"/>
      <c r="D22" s="363"/>
      <c r="E22" s="363"/>
      <c r="F22" s="363"/>
      <c r="G22" s="363"/>
      <c r="H22" s="363"/>
      <c r="I22" s="363"/>
      <c r="J22" s="363"/>
      <c r="K22" s="363"/>
      <c r="L22" s="364"/>
      <c r="M22" s="365"/>
      <c r="N22" s="366"/>
      <c r="O22" s="367"/>
      <c r="P22" s="365"/>
      <c r="Q22" s="366"/>
      <c r="R22" s="367"/>
      <c r="S22" s="365"/>
      <c r="T22" s="366"/>
      <c r="U22" s="367"/>
      <c r="V22" s="365"/>
      <c r="W22" s="366"/>
      <c r="X22" s="367"/>
      <c r="Y22" s="365"/>
      <c r="Z22" s="366"/>
      <c r="AA22" s="367"/>
    </row>
    <row r="23" spans="1:27" ht="51" customHeight="1">
      <c r="A23" s="20">
        <v>6</v>
      </c>
      <c r="B23" s="362" t="s">
        <v>58</v>
      </c>
      <c r="C23" s="363"/>
      <c r="D23" s="363"/>
      <c r="E23" s="363"/>
      <c r="F23" s="363"/>
      <c r="G23" s="363"/>
      <c r="H23" s="363"/>
      <c r="I23" s="363"/>
      <c r="J23" s="363"/>
      <c r="K23" s="363"/>
      <c r="L23" s="364"/>
      <c r="M23" s="365"/>
      <c r="N23" s="366"/>
      <c r="O23" s="367"/>
      <c r="P23" s="365"/>
      <c r="Q23" s="366"/>
      <c r="R23" s="367"/>
      <c r="S23" s="365"/>
      <c r="T23" s="366"/>
      <c r="U23" s="367"/>
      <c r="V23" s="365"/>
      <c r="W23" s="366"/>
      <c r="X23" s="367"/>
      <c r="Y23" s="365"/>
      <c r="Z23" s="366"/>
      <c r="AA23" s="367"/>
    </row>
    <row r="24" spans="1:27" ht="43.5" customHeight="1">
      <c r="A24" s="20">
        <v>7</v>
      </c>
      <c r="B24" s="362" t="s">
        <v>59</v>
      </c>
      <c r="C24" s="363"/>
      <c r="D24" s="363"/>
      <c r="E24" s="363"/>
      <c r="F24" s="363"/>
      <c r="G24" s="363"/>
      <c r="H24" s="363"/>
      <c r="I24" s="363"/>
      <c r="J24" s="363"/>
      <c r="K24" s="363"/>
      <c r="L24" s="364"/>
      <c r="M24" s="365"/>
      <c r="N24" s="366"/>
      <c r="O24" s="367"/>
      <c r="P24" s="365"/>
      <c r="Q24" s="366"/>
      <c r="R24" s="367"/>
      <c r="S24" s="365"/>
      <c r="T24" s="366"/>
      <c r="U24" s="367"/>
      <c r="V24" s="365"/>
      <c r="W24" s="366"/>
      <c r="X24" s="367"/>
      <c r="Y24" s="365"/>
      <c r="Z24" s="366"/>
      <c r="AA24" s="367"/>
    </row>
    <row r="25" spans="1:27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</row>
    <row r="26" spans="1:27">
      <c r="A26" s="15"/>
      <c r="B26" t="s">
        <v>60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6"/>
    </row>
    <row r="27" spans="1:27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6"/>
    </row>
    <row r="28" spans="1:27">
      <c r="A28" s="15"/>
      <c r="AA28" s="17"/>
    </row>
    <row r="29" spans="1:27">
      <c r="A29" s="15"/>
      <c r="AA29" s="17"/>
    </row>
    <row r="30" spans="1:27" ht="26.25" customHeight="1" thickBot="1">
      <c r="A30" s="15"/>
      <c r="C30" s="36"/>
      <c r="D30" s="36"/>
      <c r="E30" s="36"/>
      <c r="F30" s="36"/>
      <c r="G30" s="36"/>
      <c r="H30" s="36"/>
      <c r="I30" s="36"/>
      <c r="J30" s="36"/>
      <c r="AA30" s="17"/>
    </row>
    <row r="31" spans="1:27">
      <c r="A31" s="15"/>
      <c r="C31" s="374">
        <f>responsable</f>
        <v>0</v>
      </c>
      <c r="D31" s="374"/>
      <c r="E31" s="374"/>
      <c r="F31" s="374"/>
      <c r="G31" s="374"/>
      <c r="H31" s="374"/>
      <c r="I31" s="374"/>
      <c r="J31" s="374"/>
      <c r="N31" s="44"/>
      <c r="O31" s="44"/>
      <c r="P31" s="44"/>
      <c r="Q31" s="44"/>
      <c r="R31" s="44"/>
      <c r="S31" s="44"/>
      <c r="T31" s="44"/>
      <c r="U31" s="44"/>
      <c r="V31" s="44"/>
      <c r="AA31" s="16"/>
    </row>
    <row r="32" spans="1:27" ht="18" customHeight="1">
      <c r="A32" s="15"/>
      <c r="C32" s="375">
        <f>Puesto_responsable</f>
        <v>0</v>
      </c>
      <c r="D32" s="375"/>
      <c r="E32" s="375"/>
      <c r="F32" s="375"/>
      <c r="G32" s="375"/>
      <c r="H32" s="375"/>
      <c r="I32" s="375"/>
      <c r="J32" s="375"/>
      <c r="K32" s="83"/>
      <c r="L32" s="83"/>
      <c r="M32" s="83"/>
      <c r="N32" s="83"/>
      <c r="O32" s="83"/>
      <c r="P32" s="83"/>
      <c r="Q32" s="373" t="s">
        <v>179</v>
      </c>
      <c r="R32" s="373"/>
      <c r="S32" s="373"/>
      <c r="T32" s="373"/>
      <c r="U32" s="373"/>
      <c r="V32" s="373"/>
      <c r="W32" s="373"/>
      <c r="X32" s="373"/>
      <c r="Y32" s="373"/>
      <c r="AA32" s="16"/>
    </row>
    <row r="33" spans="1:27">
      <c r="A33" s="15"/>
      <c r="C33" s="375"/>
      <c r="D33" s="375"/>
      <c r="E33" s="375"/>
      <c r="F33" s="375"/>
      <c r="G33" s="375"/>
      <c r="H33" s="375"/>
      <c r="I33" s="375"/>
      <c r="J33" s="375"/>
      <c r="K33" s="83"/>
      <c r="L33" s="83"/>
      <c r="M33" s="83"/>
      <c r="N33" s="83"/>
      <c r="O33" s="83"/>
      <c r="P33" s="83"/>
      <c r="Q33" s="373"/>
      <c r="R33" s="373"/>
      <c r="S33" s="373"/>
      <c r="T33" s="373"/>
      <c r="U33" s="373"/>
      <c r="V33" s="373"/>
      <c r="W33" s="373"/>
      <c r="X33" s="373"/>
      <c r="Y33" s="373"/>
      <c r="AA33" s="16"/>
    </row>
    <row r="34" spans="1:27">
      <c r="A34" s="15"/>
      <c r="C34" s="375"/>
      <c r="D34" s="375"/>
      <c r="E34" s="375"/>
      <c r="F34" s="375"/>
      <c r="G34" s="375"/>
      <c r="H34" s="375"/>
      <c r="I34" s="375"/>
      <c r="J34" s="375"/>
      <c r="Q34" s="373"/>
      <c r="R34" s="373"/>
      <c r="S34" s="373"/>
      <c r="T34" s="373"/>
      <c r="U34" s="373"/>
      <c r="V34" s="373"/>
      <c r="W34" s="373"/>
      <c r="X34" s="373"/>
      <c r="Y34" s="373"/>
      <c r="AA34" s="16"/>
    </row>
    <row r="35" spans="1:27">
      <c r="A35" s="18"/>
      <c r="B35" s="2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9"/>
    </row>
    <row r="36" spans="1:27">
      <c r="B36" s="372" t="s">
        <v>180</v>
      </c>
      <c r="C36" s="372"/>
      <c r="D36" s="372"/>
      <c r="E36" s="372"/>
      <c r="F36" s="372"/>
      <c r="G36" s="372"/>
      <c r="H36" s="372"/>
    </row>
    <row r="41" spans="1:27" s="137" customFormat="1" ht="18.75">
      <c r="B41" s="368" t="s">
        <v>218</v>
      </c>
      <c r="C41" s="368"/>
      <c r="D41" s="368"/>
      <c r="E41" s="368"/>
      <c r="F41" s="368"/>
      <c r="W41" s="369" t="s">
        <v>219</v>
      </c>
      <c r="X41" s="369"/>
      <c r="Y41" s="369"/>
      <c r="Z41" s="369"/>
      <c r="AA41" s="369"/>
    </row>
  </sheetData>
  <sheetProtection formatCells="0" formatColumns="0" formatRows="0" insertColumns="0" insertRows="0" insertHyperlinks="0" deleteColumns="0" deleteRows="0" sort="0" autoFilter="0" pivotTables="0"/>
  <protectedRanges>
    <protectedRange sqref="B26:Z29" name="Rango1"/>
    <protectedRange sqref="R14 W14" name="Rango1_1"/>
  </protectedRanges>
  <mergeCells count="75">
    <mergeCell ref="B36:H36"/>
    <mergeCell ref="B22:L22"/>
    <mergeCell ref="M22:O22"/>
    <mergeCell ref="P22:R22"/>
    <mergeCell ref="M21:O21"/>
    <mergeCell ref="P21:R21"/>
    <mergeCell ref="Q32:Y34"/>
    <mergeCell ref="C31:J31"/>
    <mergeCell ref="C32:J34"/>
    <mergeCell ref="S24:U24"/>
    <mergeCell ref="V24:X24"/>
    <mergeCell ref="S21:U21"/>
    <mergeCell ref="V21:X21"/>
    <mergeCell ref="Y22:AA22"/>
    <mergeCell ref="Y21:AA21"/>
    <mergeCell ref="B41:F41"/>
    <mergeCell ref="W41:AA41"/>
    <mergeCell ref="I10:N10"/>
    <mergeCell ref="O10:Q10"/>
    <mergeCell ref="R10:U10"/>
    <mergeCell ref="A12:H12"/>
    <mergeCell ref="Y24:AA24"/>
    <mergeCell ref="B23:L23"/>
    <mergeCell ref="M23:O23"/>
    <mergeCell ref="P23:R23"/>
    <mergeCell ref="S23:U23"/>
    <mergeCell ref="V23:X23"/>
    <mergeCell ref="Y23:AA23"/>
    <mergeCell ref="B24:L24"/>
    <mergeCell ref="M24:O24"/>
    <mergeCell ref="P24:R24"/>
    <mergeCell ref="Y20:AA20"/>
    <mergeCell ref="S22:U22"/>
    <mergeCell ref="V22:X22"/>
    <mergeCell ref="Y19:AA19"/>
    <mergeCell ref="B20:L20"/>
    <mergeCell ref="M20:O20"/>
    <mergeCell ref="P20:R20"/>
    <mergeCell ref="S20:U20"/>
    <mergeCell ref="V20:X20"/>
    <mergeCell ref="B19:L19"/>
    <mergeCell ref="M19:O19"/>
    <mergeCell ref="P19:R19"/>
    <mergeCell ref="S19:U19"/>
    <mergeCell ref="V19:X19"/>
    <mergeCell ref="B21:L21"/>
    <mergeCell ref="Y17:AA17"/>
    <mergeCell ref="B18:L18"/>
    <mergeCell ref="M18:O18"/>
    <mergeCell ref="P18:R18"/>
    <mergeCell ref="S18:U18"/>
    <mergeCell ref="V18:X18"/>
    <mergeCell ref="Y18:AA18"/>
    <mergeCell ref="B17:L17"/>
    <mergeCell ref="M17:O17"/>
    <mergeCell ref="P17:R17"/>
    <mergeCell ref="S17:U17"/>
    <mergeCell ref="V17:X17"/>
    <mergeCell ref="A8:AA8"/>
    <mergeCell ref="A9:AA9"/>
    <mergeCell ref="A10:H10"/>
    <mergeCell ref="H1:U4"/>
    <mergeCell ref="V1:AA3"/>
    <mergeCell ref="V4:AA4"/>
    <mergeCell ref="V5:AA6"/>
    <mergeCell ref="H5:U6"/>
    <mergeCell ref="A1:G6"/>
    <mergeCell ref="A11:H11"/>
    <mergeCell ref="I11:Z11"/>
    <mergeCell ref="M16:AA16"/>
    <mergeCell ref="N14:P14"/>
    <mergeCell ref="I12:W12"/>
    <mergeCell ref="U14:V14"/>
    <mergeCell ref="Q14:S14"/>
    <mergeCell ref="W14:Y14"/>
  </mergeCells>
  <pageMargins left="0.32083333333333336" right="0.25" top="0.24892241379310345" bottom="0.75" header="0.3" footer="0.3"/>
  <pageSetup scale="71" fitToHeight="0" orientation="portrait" horizontalDpi="360" verticalDpi="360" r:id="rId1"/>
  <headerFooter>
    <oddHeader xml:space="preserve">&amp;C
</oddHeader>
    <oddFooter xml:space="preserve">&amp;R   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A41"/>
  <sheetViews>
    <sheetView view="pageBreakPreview" zoomScale="70" zoomScaleNormal="25" zoomScaleSheetLayoutView="70" zoomScalePageLayoutView="70" workbookViewId="0">
      <selection activeCell="B36" sqref="B36:H36"/>
    </sheetView>
  </sheetViews>
  <sheetFormatPr baseColWidth="10" defaultRowHeight="18"/>
  <cols>
    <col min="1" max="14" width="3.69921875" customWidth="1"/>
    <col min="15" max="15" width="5.3984375" customWidth="1"/>
    <col min="16" max="27" width="3.69921875" customWidth="1"/>
    <col min="28" max="28" width="4.796875" customWidth="1"/>
  </cols>
  <sheetData>
    <row r="1" spans="1:27" ht="18" customHeight="1">
      <c r="A1" s="352"/>
      <c r="B1" s="353"/>
      <c r="C1" s="353"/>
      <c r="D1" s="353"/>
      <c r="E1" s="353"/>
      <c r="F1" s="353"/>
      <c r="G1" s="354"/>
      <c r="H1" s="339" t="s">
        <v>178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8" t="s">
        <v>81</v>
      </c>
      <c r="W1" s="269"/>
      <c r="X1" s="269"/>
      <c r="Y1" s="269"/>
      <c r="Z1" s="269"/>
      <c r="AA1" s="270"/>
    </row>
    <row r="2" spans="1:27" ht="18" customHeight="1">
      <c r="A2" s="355"/>
      <c r="B2" s="149"/>
      <c r="C2" s="149"/>
      <c r="D2" s="149"/>
      <c r="E2" s="149"/>
      <c r="F2" s="149"/>
      <c r="G2" s="356"/>
      <c r="H2" s="340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71"/>
    </row>
    <row r="3" spans="1:27" ht="18" customHeight="1">
      <c r="A3" s="355"/>
      <c r="B3" s="149"/>
      <c r="C3" s="149"/>
      <c r="D3" s="149"/>
      <c r="E3" s="149"/>
      <c r="F3" s="149"/>
      <c r="G3" s="356"/>
      <c r="H3" s="26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71"/>
      <c r="V3" s="272"/>
      <c r="W3" s="273"/>
      <c r="X3" s="273"/>
      <c r="Y3" s="273"/>
      <c r="Z3" s="273"/>
      <c r="AA3" s="274"/>
    </row>
    <row r="4" spans="1:27" ht="33.75" customHeight="1">
      <c r="A4" s="355"/>
      <c r="B4" s="149"/>
      <c r="C4" s="149"/>
      <c r="D4" s="149"/>
      <c r="E4" s="149"/>
      <c r="F4" s="149"/>
      <c r="G4" s="356"/>
      <c r="H4" s="272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  <c r="V4" s="341" t="s">
        <v>22</v>
      </c>
      <c r="W4" s="342"/>
      <c r="X4" s="342"/>
      <c r="Y4" s="342"/>
      <c r="Z4" s="342"/>
      <c r="AA4" s="343"/>
    </row>
    <row r="5" spans="1:27" ht="15.75" customHeight="1">
      <c r="A5" s="355"/>
      <c r="B5" s="149"/>
      <c r="C5" s="149"/>
      <c r="D5" s="149"/>
      <c r="E5" s="149"/>
      <c r="F5" s="149"/>
      <c r="G5" s="356"/>
      <c r="H5" s="279" t="s">
        <v>185</v>
      </c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350"/>
      <c r="V5" s="344" t="s">
        <v>182</v>
      </c>
      <c r="W5" s="345"/>
      <c r="X5" s="345"/>
      <c r="Y5" s="345"/>
      <c r="Z5" s="345"/>
      <c r="AA5" s="346"/>
    </row>
    <row r="6" spans="1:27" ht="15.75" customHeight="1">
      <c r="A6" s="357"/>
      <c r="B6" s="322"/>
      <c r="C6" s="322"/>
      <c r="D6" s="322"/>
      <c r="E6" s="322"/>
      <c r="F6" s="322"/>
      <c r="G6" s="358"/>
      <c r="H6" s="282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51"/>
      <c r="V6" s="347"/>
      <c r="W6" s="348"/>
      <c r="X6" s="348"/>
      <c r="Y6" s="348"/>
      <c r="Z6" s="348"/>
      <c r="AA6" s="349"/>
    </row>
    <row r="7" spans="1:2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>
      <c r="A8" s="336" t="s">
        <v>178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</row>
    <row r="9" spans="1:27">
      <c r="A9" s="337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</row>
    <row r="10" spans="1:27" ht="27" customHeight="1">
      <c r="A10" s="338" t="s">
        <v>43</v>
      </c>
      <c r="B10" s="338"/>
      <c r="C10" s="338"/>
      <c r="D10" s="338"/>
      <c r="E10" s="338"/>
      <c r="F10" s="338"/>
      <c r="G10" s="338"/>
      <c r="H10" s="338"/>
      <c r="I10" s="370">
        <f>Nombre</f>
        <v>0</v>
      </c>
      <c r="J10" s="370"/>
      <c r="K10" s="370"/>
      <c r="L10" s="370"/>
      <c r="M10" s="370"/>
      <c r="N10" s="370"/>
      <c r="O10" s="370">
        <f>Paterno</f>
        <v>0</v>
      </c>
      <c r="P10" s="370"/>
      <c r="Q10" s="370"/>
      <c r="R10" s="370">
        <f>Materno</f>
        <v>0</v>
      </c>
      <c r="S10" s="370"/>
      <c r="T10" s="370"/>
      <c r="U10" s="370"/>
      <c r="V10" s="86"/>
      <c r="W10" s="87"/>
      <c r="X10" s="86"/>
      <c r="Y10" s="86"/>
      <c r="Z10" s="86"/>
      <c r="AA10" s="5"/>
    </row>
    <row r="11" spans="1:27" ht="56.25" customHeight="1">
      <c r="A11" s="152" t="s">
        <v>44</v>
      </c>
      <c r="B11" s="152"/>
      <c r="C11" s="152"/>
      <c r="D11" s="152"/>
      <c r="E11" s="152"/>
      <c r="F11" s="152"/>
      <c r="G11" s="152"/>
      <c r="H11" s="152"/>
      <c r="I11" s="323">
        <f>programa</f>
        <v>0</v>
      </c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</row>
    <row r="12" spans="1:27" ht="18.75">
      <c r="A12" s="371" t="s">
        <v>101</v>
      </c>
      <c r="B12" s="371"/>
      <c r="C12" s="371"/>
      <c r="D12" s="371"/>
      <c r="E12" s="371"/>
      <c r="F12" s="371"/>
      <c r="G12" s="371"/>
      <c r="H12" s="371"/>
      <c r="I12" s="327" t="str">
        <f>Periodo2</f>
        <v>08 de Septiembre al 07 de Noviembre del 2025</v>
      </c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1"/>
      <c r="Y12" s="1"/>
      <c r="Z12" s="1"/>
    </row>
    <row r="13" spans="1:27" ht="18.75" thickBot="1"/>
    <row r="14" spans="1:27" ht="24.75" thickBot="1">
      <c r="N14" s="325" t="s">
        <v>102</v>
      </c>
      <c r="O14" s="325"/>
      <c r="P14" s="326"/>
      <c r="Q14" s="330" t="s">
        <v>122</v>
      </c>
      <c r="R14" s="331"/>
      <c r="S14" s="332"/>
      <c r="T14" s="44"/>
      <c r="U14" s="328" t="s">
        <v>103</v>
      </c>
      <c r="V14" s="329"/>
      <c r="W14" s="333"/>
      <c r="X14" s="334"/>
      <c r="Y14" s="335"/>
    </row>
    <row r="16" spans="1:27" ht="24">
      <c r="M16" s="324" t="s">
        <v>47</v>
      </c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</row>
    <row r="17" spans="1:27" s="85" customFormat="1" ht="21">
      <c r="A17" s="84" t="s">
        <v>45</v>
      </c>
      <c r="B17" s="359" t="s">
        <v>46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1"/>
      <c r="M17" s="359" t="s">
        <v>48</v>
      </c>
      <c r="N17" s="360"/>
      <c r="O17" s="361"/>
      <c r="P17" s="359" t="s">
        <v>49</v>
      </c>
      <c r="Q17" s="360"/>
      <c r="R17" s="361"/>
      <c r="S17" s="359" t="s">
        <v>51</v>
      </c>
      <c r="T17" s="360"/>
      <c r="U17" s="361"/>
      <c r="V17" s="359" t="s">
        <v>52</v>
      </c>
      <c r="W17" s="360"/>
      <c r="X17" s="361"/>
      <c r="Y17" s="359" t="s">
        <v>53</v>
      </c>
      <c r="Z17" s="360"/>
      <c r="AA17" s="361"/>
    </row>
    <row r="18" spans="1:27" ht="46.5" customHeight="1">
      <c r="A18" s="20">
        <v>1</v>
      </c>
      <c r="B18" s="362" t="s">
        <v>50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4"/>
      <c r="M18" s="365"/>
      <c r="N18" s="366"/>
      <c r="O18" s="367"/>
      <c r="P18" s="365"/>
      <c r="Q18" s="366"/>
      <c r="R18" s="367"/>
      <c r="S18" s="365"/>
      <c r="T18" s="366"/>
      <c r="U18" s="367"/>
      <c r="V18" s="365"/>
      <c r="W18" s="366"/>
      <c r="X18" s="367"/>
      <c r="Y18" s="365"/>
      <c r="Z18" s="366"/>
      <c r="AA18" s="367"/>
    </row>
    <row r="19" spans="1:27" ht="36.75" customHeight="1">
      <c r="A19" s="20">
        <v>2</v>
      </c>
      <c r="B19" s="362" t="s">
        <v>54</v>
      </c>
      <c r="C19" s="363"/>
      <c r="D19" s="363"/>
      <c r="E19" s="363"/>
      <c r="F19" s="363"/>
      <c r="G19" s="363"/>
      <c r="H19" s="363"/>
      <c r="I19" s="363"/>
      <c r="J19" s="363"/>
      <c r="K19" s="363"/>
      <c r="L19" s="364"/>
      <c r="M19" s="365"/>
      <c r="N19" s="366"/>
      <c r="O19" s="367"/>
      <c r="P19" s="365"/>
      <c r="Q19" s="366"/>
      <c r="R19" s="367"/>
      <c r="S19" s="365"/>
      <c r="T19" s="366"/>
      <c r="U19" s="367"/>
      <c r="V19" s="365"/>
      <c r="W19" s="366"/>
      <c r="X19" s="367"/>
      <c r="Y19" s="365"/>
      <c r="Z19" s="366"/>
      <c r="AA19" s="367"/>
    </row>
    <row r="20" spans="1:27" ht="32.25" customHeight="1">
      <c r="A20" s="20">
        <v>3</v>
      </c>
      <c r="B20" s="362" t="s">
        <v>55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4"/>
      <c r="M20" s="365"/>
      <c r="N20" s="366"/>
      <c r="O20" s="367"/>
      <c r="P20" s="365"/>
      <c r="Q20" s="366"/>
      <c r="R20" s="367"/>
      <c r="S20" s="365"/>
      <c r="T20" s="366"/>
      <c r="U20" s="367"/>
      <c r="V20" s="365"/>
      <c r="W20" s="366"/>
      <c r="X20" s="367"/>
      <c r="Y20" s="365"/>
      <c r="Z20" s="366"/>
      <c r="AA20" s="367"/>
    </row>
    <row r="21" spans="1:27" ht="37.5" customHeight="1">
      <c r="A21" s="20">
        <v>4</v>
      </c>
      <c r="B21" s="362" t="s">
        <v>56</v>
      </c>
      <c r="C21" s="363"/>
      <c r="D21" s="363"/>
      <c r="E21" s="363"/>
      <c r="F21" s="363"/>
      <c r="G21" s="363"/>
      <c r="H21" s="363"/>
      <c r="I21" s="363"/>
      <c r="J21" s="363"/>
      <c r="K21" s="363"/>
      <c r="L21" s="364"/>
      <c r="M21" s="365"/>
      <c r="N21" s="366"/>
      <c r="O21" s="367"/>
      <c r="P21" s="365"/>
      <c r="Q21" s="366"/>
      <c r="R21" s="367"/>
      <c r="S21" s="365"/>
      <c r="T21" s="366"/>
      <c r="U21" s="367"/>
      <c r="V21" s="365"/>
      <c r="W21" s="366"/>
      <c r="X21" s="367"/>
      <c r="Y21" s="365"/>
      <c r="Z21" s="366"/>
      <c r="AA21" s="367"/>
    </row>
    <row r="22" spans="1:27" ht="62.25" customHeight="1">
      <c r="A22" s="20">
        <v>5</v>
      </c>
      <c r="B22" s="362" t="s">
        <v>57</v>
      </c>
      <c r="C22" s="363"/>
      <c r="D22" s="363"/>
      <c r="E22" s="363"/>
      <c r="F22" s="363"/>
      <c r="G22" s="363"/>
      <c r="H22" s="363"/>
      <c r="I22" s="363"/>
      <c r="J22" s="363"/>
      <c r="K22" s="363"/>
      <c r="L22" s="364"/>
      <c r="M22" s="365"/>
      <c r="N22" s="366"/>
      <c r="O22" s="367"/>
      <c r="P22" s="365"/>
      <c r="Q22" s="366"/>
      <c r="R22" s="367"/>
      <c r="S22" s="365"/>
      <c r="T22" s="366"/>
      <c r="U22" s="367"/>
      <c r="V22" s="365"/>
      <c r="W22" s="366"/>
      <c r="X22" s="367"/>
      <c r="Y22" s="365"/>
      <c r="Z22" s="366"/>
      <c r="AA22" s="367"/>
    </row>
    <row r="23" spans="1:27" ht="51" customHeight="1">
      <c r="A23" s="20">
        <v>6</v>
      </c>
      <c r="B23" s="362" t="s">
        <v>58</v>
      </c>
      <c r="C23" s="363"/>
      <c r="D23" s="363"/>
      <c r="E23" s="363"/>
      <c r="F23" s="363"/>
      <c r="G23" s="363"/>
      <c r="H23" s="363"/>
      <c r="I23" s="363"/>
      <c r="J23" s="363"/>
      <c r="K23" s="363"/>
      <c r="L23" s="364"/>
      <c r="M23" s="365"/>
      <c r="N23" s="366"/>
      <c r="O23" s="367"/>
      <c r="P23" s="365"/>
      <c r="Q23" s="366"/>
      <c r="R23" s="367"/>
      <c r="S23" s="365"/>
      <c r="T23" s="366"/>
      <c r="U23" s="367"/>
      <c r="V23" s="365"/>
      <c r="W23" s="366"/>
      <c r="X23" s="367"/>
      <c r="Y23" s="365"/>
      <c r="Z23" s="366"/>
      <c r="AA23" s="367"/>
    </row>
    <row r="24" spans="1:27" ht="43.5" customHeight="1">
      <c r="A24" s="20">
        <v>7</v>
      </c>
      <c r="B24" s="362" t="s">
        <v>59</v>
      </c>
      <c r="C24" s="363"/>
      <c r="D24" s="363"/>
      <c r="E24" s="363"/>
      <c r="F24" s="363"/>
      <c r="G24" s="363"/>
      <c r="H24" s="363"/>
      <c r="I24" s="363"/>
      <c r="J24" s="363"/>
      <c r="K24" s="363"/>
      <c r="L24" s="364"/>
      <c r="M24" s="365"/>
      <c r="N24" s="366"/>
      <c r="O24" s="367"/>
      <c r="P24" s="365"/>
      <c r="Q24" s="366"/>
      <c r="R24" s="367"/>
      <c r="S24" s="365"/>
      <c r="T24" s="366"/>
      <c r="U24" s="367"/>
      <c r="V24" s="365"/>
      <c r="W24" s="366"/>
      <c r="X24" s="367"/>
      <c r="Y24" s="365"/>
      <c r="Z24" s="366"/>
      <c r="AA24" s="367"/>
    </row>
    <row r="25" spans="1:27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</row>
    <row r="26" spans="1:27">
      <c r="A26" s="15"/>
      <c r="B26" t="s">
        <v>60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6"/>
    </row>
    <row r="27" spans="1:27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6"/>
    </row>
    <row r="28" spans="1:27">
      <c r="A28" s="15"/>
      <c r="AA28" s="17"/>
    </row>
    <row r="29" spans="1:27">
      <c r="A29" s="15"/>
      <c r="AA29" s="17"/>
    </row>
    <row r="30" spans="1:27" ht="26.25" customHeight="1" thickBot="1">
      <c r="A30" s="15"/>
      <c r="C30" s="36"/>
      <c r="D30" s="36"/>
      <c r="E30" s="36"/>
      <c r="F30" s="36"/>
      <c r="G30" s="36"/>
      <c r="H30" s="36"/>
      <c r="I30" s="36"/>
      <c r="J30" s="36"/>
      <c r="AA30" s="17"/>
    </row>
    <row r="31" spans="1:27">
      <c r="A31" s="15"/>
      <c r="C31" s="374">
        <f>responsable</f>
        <v>0</v>
      </c>
      <c r="D31" s="374"/>
      <c r="E31" s="374"/>
      <c r="F31" s="374"/>
      <c r="G31" s="374"/>
      <c r="H31" s="374"/>
      <c r="I31" s="374"/>
      <c r="J31" s="374"/>
      <c r="N31" s="44"/>
      <c r="O31" s="44"/>
      <c r="P31" s="44"/>
      <c r="Q31" s="44"/>
      <c r="R31" s="44"/>
      <c r="S31" s="44"/>
      <c r="T31" s="44"/>
      <c r="U31" s="44"/>
      <c r="V31" s="44"/>
      <c r="AA31" s="16"/>
    </row>
    <row r="32" spans="1:27" ht="18" customHeight="1">
      <c r="A32" s="15"/>
      <c r="C32" s="375">
        <f>Puesto_responsable</f>
        <v>0</v>
      </c>
      <c r="D32" s="375"/>
      <c r="E32" s="375"/>
      <c r="F32" s="375"/>
      <c r="G32" s="375"/>
      <c r="H32" s="375"/>
      <c r="I32" s="375"/>
      <c r="J32" s="375"/>
      <c r="K32" s="83"/>
      <c r="L32" s="83"/>
      <c r="M32" s="83"/>
      <c r="N32" s="83"/>
      <c r="O32" s="83"/>
      <c r="P32" s="83"/>
      <c r="Q32" s="373" t="s">
        <v>179</v>
      </c>
      <c r="R32" s="373"/>
      <c r="S32" s="373"/>
      <c r="T32" s="373"/>
      <c r="U32" s="373"/>
      <c r="V32" s="373"/>
      <c r="W32" s="373"/>
      <c r="X32" s="373"/>
      <c r="Y32" s="373"/>
      <c r="AA32" s="16"/>
    </row>
    <row r="33" spans="1:27">
      <c r="A33" s="15"/>
      <c r="C33" s="375"/>
      <c r="D33" s="375"/>
      <c r="E33" s="375"/>
      <c r="F33" s="375"/>
      <c r="G33" s="375"/>
      <c r="H33" s="375"/>
      <c r="I33" s="375"/>
      <c r="J33" s="375"/>
      <c r="K33" s="83"/>
      <c r="L33" s="83"/>
      <c r="M33" s="83"/>
      <c r="N33" s="83"/>
      <c r="O33" s="83"/>
      <c r="P33" s="83"/>
      <c r="Q33" s="373"/>
      <c r="R33" s="373"/>
      <c r="S33" s="373"/>
      <c r="T33" s="373"/>
      <c r="U33" s="373"/>
      <c r="V33" s="373"/>
      <c r="W33" s="373"/>
      <c r="X33" s="373"/>
      <c r="Y33" s="373"/>
      <c r="AA33" s="16"/>
    </row>
    <row r="34" spans="1:27">
      <c r="A34" s="15"/>
      <c r="C34" s="375"/>
      <c r="D34" s="375"/>
      <c r="E34" s="375"/>
      <c r="F34" s="375"/>
      <c r="G34" s="375"/>
      <c r="H34" s="375"/>
      <c r="I34" s="375"/>
      <c r="J34" s="375"/>
      <c r="Q34" s="373"/>
      <c r="R34" s="373"/>
      <c r="S34" s="373"/>
      <c r="T34" s="373"/>
      <c r="U34" s="373"/>
      <c r="V34" s="373"/>
      <c r="W34" s="373"/>
      <c r="X34" s="373"/>
      <c r="Y34" s="373"/>
      <c r="AA34" s="16"/>
    </row>
    <row r="35" spans="1:27">
      <c r="A35" s="18"/>
      <c r="B35" s="2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9"/>
    </row>
    <row r="36" spans="1:27">
      <c r="B36" s="372" t="s">
        <v>180</v>
      </c>
      <c r="C36" s="372"/>
      <c r="D36" s="372"/>
      <c r="E36" s="372"/>
      <c r="F36" s="372"/>
      <c r="G36" s="372"/>
      <c r="H36" s="372"/>
    </row>
    <row r="38" spans="1:27" s="137" customFormat="1" ht="18.75">
      <c r="B38" s="368" t="s">
        <v>218</v>
      </c>
      <c r="C38" s="368"/>
      <c r="D38" s="368"/>
      <c r="E38" s="368"/>
      <c r="F38" s="368"/>
      <c r="W38" s="369" t="s">
        <v>219</v>
      </c>
      <c r="X38" s="369"/>
      <c r="Y38" s="369"/>
      <c r="Z38" s="369"/>
      <c r="AA38" s="369"/>
    </row>
    <row r="41" spans="1:27" ht="18.75">
      <c r="B41" s="376"/>
      <c r="C41" s="376"/>
      <c r="D41" s="376"/>
      <c r="E41" s="376"/>
      <c r="F41" s="376"/>
      <c r="W41" s="377"/>
      <c r="X41" s="377"/>
      <c r="Y41" s="377"/>
      <c r="Z41" s="377"/>
      <c r="AA41" s="377"/>
    </row>
  </sheetData>
  <sheetProtection formatCells="0" formatColumns="0" formatRows="0" insertColumns="0" insertRows="0" insertHyperlinks="0" deleteColumns="0" deleteRows="0" sort="0" autoFilter="0" pivotTables="0"/>
  <protectedRanges>
    <protectedRange sqref="B26:Z29" name="Rango1"/>
    <protectedRange sqref="R14 W14" name="Rango1_1"/>
  </protectedRanges>
  <mergeCells count="77">
    <mergeCell ref="C31:J31"/>
    <mergeCell ref="C32:J34"/>
    <mergeCell ref="Q32:Y34"/>
    <mergeCell ref="B41:F41"/>
    <mergeCell ref="W41:AA41"/>
    <mergeCell ref="B38:F38"/>
    <mergeCell ref="W38:AA38"/>
    <mergeCell ref="B36:H36"/>
    <mergeCell ref="Y24:AA24"/>
    <mergeCell ref="B23:L23"/>
    <mergeCell ref="M23:O23"/>
    <mergeCell ref="P23:R23"/>
    <mergeCell ref="S23:U23"/>
    <mergeCell ref="V23:X23"/>
    <mergeCell ref="Y23:AA23"/>
    <mergeCell ref="B24:L24"/>
    <mergeCell ref="M24:O24"/>
    <mergeCell ref="P24:R24"/>
    <mergeCell ref="S24:U24"/>
    <mergeCell ref="V24:X24"/>
    <mergeCell ref="Y22:AA22"/>
    <mergeCell ref="B21:L21"/>
    <mergeCell ref="M21:O21"/>
    <mergeCell ref="P21:R21"/>
    <mergeCell ref="S21:U21"/>
    <mergeCell ref="V21:X21"/>
    <mergeCell ref="Y21:AA21"/>
    <mergeCell ref="B22:L22"/>
    <mergeCell ref="M22:O22"/>
    <mergeCell ref="P22:R22"/>
    <mergeCell ref="S22:U22"/>
    <mergeCell ref="V22:X22"/>
    <mergeCell ref="Y20:AA20"/>
    <mergeCell ref="B19:L19"/>
    <mergeCell ref="M19:O19"/>
    <mergeCell ref="P19:R19"/>
    <mergeCell ref="S19:U19"/>
    <mergeCell ref="V19:X19"/>
    <mergeCell ref="Y19:AA19"/>
    <mergeCell ref="B20:L20"/>
    <mergeCell ref="M20:O20"/>
    <mergeCell ref="P20:R20"/>
    <mergeCell ref="S20:U20"/>
    <mergeCell ref="V20:X20"/>
    <mergeCell ref="Y18:AA18"/>
    <mergeCell ref="M16:AA16"/>
    <mergeCell ref="B17:L17"/>
    <mergeCell ref="M17:O17"/>
    <mergeCell ref="P17:R17"/>
    <mergeCell ref="S17:U17"/>
    <mergeCell ref="V17:X17"/>
    <mergeCell ref="Y17:AA17"/>
    <mergeCell ref="B18:L18"/>
    <mergeCell ref="M18:O18"/>
    <mergeCell ref="P18:R18"/>
    <mergeCell ref="S18:U18"/>
    <mergeCell ref="V18:X18"/>
    <mergeCell ref="A11:H11"/>
    <mergeCell ref="I11:Z11"/>
    <mergeCell ref="A12:H12"/>
    <mergeCell ref="I12:W12"/>
    <mergeCell ref="N14:P14"/>
    <mergeCell ref="Q14:S14"/>
    <mergeCell ref="U14:V14"/>
    <mergeCell ref="W14:Y14"/>
    <mergeCell ref="A8:AA8"/>
    <mergeCell ref="A9:AA9"/>
    <mergeCell ref="A10:H10"/>
    <mergeCell ref="I10:N10"/>
    <mergeCell ref="O10:Q10"/>
    <mergeCell ref="R10:U10"/>
    <mergeCell ref="A1:G6"/>
    <mergeCell ref="H1:U4"/>
    <mergeCell ref="V1:AA3"/>
    <mergeCell ref="V4:AA4"/>
    <mergeCell ref="H5:U6"/>
    <mergeCell ref="V5:AA6"/>
  </mergeCells>
  <pageMargins left="0.32083333333333336" right="0.25" top="0.24892241379310345" bottom="0.75" header="0.3" footer="0.3"/>
  <pageSetup scale="71" fitToHeight="0" orientation="portrait" horizontalDpi="360" verticalDpi="360" r:id="rId1"/>
  <headerFooter>
    <oddHeader xml:space="preserve">&amp;C
</oddHeader>
    <oddFooter xml:space="preserve">&amp;RRev. 0   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A41"/>
  <sheetViews>
    <sheetView view="pageBreakPreview" zoomScale="70" zoomScaleNormal="25" zoomScaleSheetLayoutView="70" zoomScalePageLayoutView="55" workbookViewId="0">
      <selection activeCell="A36" sqref="A36:XFD36"/>
    </sheetView>
  </sheetViews>
  <sheetFormatPr baseColWidth="10" defaultRowHeight="18"/>
  <cols>
    <col min="1" max="14" width="3.69921875" customWidth="1"/>
    <col min="15" max="15" width="5.3984375" customWidth="1"/>
    <col min="16" max="27" width="3.69921875" customWidth="1"/>
    <col min="28" max="28" width="4.796875" customWidth="1"/>
  </cols>
  <sheetData>
    <row r="1" spans="1:27" ht="18" customHeight="1">
      <c r="A1" s="352"/>
      <c r="B1" s="353"/>
      <c r="C1" s="353"/>
      <c r="D1" s="353"/>
      <c r="E1" s="353"/>
      <c r="F1" s="353"/>
      <c r="G1" s="354"/>
      <c r="H1" s="339" t="s">
        <v>178</v>
      </c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268" t="s">
        <v>81</v>
      </c>
      <c r="W1" s="269"/>
      <c r="X1" s="269"/>
      <c r="Y1" s="269"/>
      <c r="Z1" s="269"/>
      <c r="AA1" s="270"/>
    </row>
    <row r="2" spans="1:27" ht="18" customHeight="1">
      <c r="A2" s="355"/>
      <c r="B2" s="149"/>
      <c r="C2" s="149"/>
      <c r="D2" s="149"/>
      <c r="E2" s="149"/>
      <c r="F2" s="149"/>
      <c r="G2" s="356"/>
      <c r="H2" s="340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71"/>
      <c r="V2" s="263"/>
      <c r="W2" s="253"/>
      <c r="X2" s="253"/>
      <c r="Y2" s="253"/>
      <c r="Z2" s="253"/>
      <c r="AA2" s="271"/>
    </row>
    <row r="3" spans="1:27" ht="18" customHeight="1">
      <c r="A3" s="355"/>
      <c r="B3" s="149"/>
      <c r="C3" s="149"/>
      <c r="D3" s="149"/>
      <c r="E3" s="149"/>
      <c r="F3" s="149"/>
      <c r="G3" s="356"/>
      <c r="H3" s="26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71"/>
      <c r="V3" s="272"/>
      <c r="W3" s="273"/>
      <c r="X3" s="273"/>
      <c r="Y3" s="273"/>
      <c r="Z3" s="273"/>
      <c r="AA3" s="274"/>
    </row>
    <row r="4" spans="1:27" ht="33.75" customHeight="1">
      <c r="A4" s="355"/>
      <c r="B4" s="149"/>
      <c r="C4" s="149"/>
      <c r="D4" s="149"/>
      <c r="E4" s="149"/>
      <c r="F4" s="149"/>
      <c r="G4" s="356"/>
      <c r="H4" s="272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  <c r="V4" s="341" t="s">
        <v>22</v>
      </c>
      <c r="W4" s="342"/>
      <c r="X4" s="342"/>
      <c r="Y4" s="342"/>
      <c r="Z4" s="342"/>
      <c r="AA4" s="343"/>
    </row>
    <row r="5" spans="1:27" ht="15.75" customHeight="1">
      <c r="A5" s="355"/>
      <c r="B5" s="149"/>
      <c r="C5" s="149"/>
      <c r="D5" s="149"/>
      <c r="E5" s="149"/>
      <c r="F5" s="149"/>
      <c r="G5" s="356"/>
      <c r="H5" s="279" t="s">
        <v>185</v>
      </c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350"/>
      <c r="V5" s="344" t="s">
        <v>183</v>
      </c>
      <c r="W5" s="345"/>
      <c r="X5" s="345"/>
      <c r="Y5" s="345"/>
      <c r="Z5" s="345"/>
      <c r="AA5" s="346"/>
    </row>
    <row r="6" spans="1:27" ht="15.75" customHeight="1">
      <c r="A6" s="357"/>
      <c r="B6" s="322"/>
      <c r="C6" s="322"/>
      <c r="D6" s="322"/>
      <c r="E6" s="322"/>
      <c r="F6" s="322"/>
      <c r="G6" s="358"/>
      <c r="H6" s="282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351"/>
      <c r="V6" s="347"/>
      <c r="W6" s="348"/>
      <c r="X6" s="348"/>
      <c r="Y6" s="348"/>
      <c r="Z6" s="348"/>
      <c r="AA6" s="349"/>
    </row>
    <row r="7" spans="1:2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>
      <c r="A8" s="336" t="s">
        <v>178</v>
      </c>
      <c r="B8" s="336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</row>
    <row r="9" spans="1:27">
      <c r="A9" s="337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</row>
    <row r="10" spans="1:27" ht="27" customHeight="1">
      <c r="A10" s="338" t="s">
        <v>43</v>
      </c>
      <c r="B10" s="338"/>
      <c r="C10" s="338"/>
      <c r="D10" s="338"/>
      <c r="E10" s="338"/>
      <c r="F10" s="338"/>
      <c r="G10" s="338"/>
      <c r="H10" s="338"/>
      <c r="I10" s="370">
        <f>Nombre</f>
        <v>0</v>
      </c>
      <c r="J10" s="370"/>
      <c r="K10" s="370"/>
      <c r="L10" s="370"/>
      <c r="M10" s="370"/>
      <c r="N10" s="370"/>
      <c r="O10" s="370">
        <f>Paterno</f>
        <v>0</v>
      </c>
      <c r="P10" s="370"/>
      <c r="Q10" s="370"/>
      <c r="R10" s="370">
        <f>Materno</f>
        <v>0</v>
      </c>
      <c r="S10" s="370"/>
      <c r="T10" s="370"/>
      <c r="U10" s="370"/>
      <c r="V10" s="86"/>
      <c r="W10" s="87"/>
      <c r="X10" s="86"/>
      <c r="Y10" s="86"/>
      <c r="Z10" s="86"/>
      <c r="AA10" s="5"/>
    </row>
    <row r="11" spans="1:27" ht="56.25" customHeight="1">
      <c r="A11" s="152" t="s">
        <v>44</v>
      </c>
      <c r="B11" s="152"/>
      <c r="C11" s="152"/>
      <c r="D11" s="152"/>
      <c r="E11" s="152"/>
      <c r="F11" s="152"/>
      <c r="G11" s="152"/>
      <c r="H11" s="152"/>
      <c r="I11" s="323">
        <f>programa</f>
        <v>0</v>
      </c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</row>
    <row r="12" spans="1:27" ht="18.75">
      <c r="A12" s="371" t="s">
        <v>101</v>
      </c>
      <c r="B12" s="371"/>
      <c r="C12" s="371"/>
      <c r="D12" s="371"/>
      <c r="E12" s="371"/>
      <c r="F12" s="371"/>
      <c r="G12" s="371"/>
      <c r="H12" s="371"/>
      <c r="I12" s="327" t="str">
        <f>Periodo3</f>
        <v>10 de Novimbre del 2025 al 09 de Enero del 2026</v>
      </c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1"/>
      <c r="Y12" s="1"/>
      <c r="Z12" s="1"/>
    </row>
    <row r="13" spans="1:27" ht="18.75" thickBot="1"/>
    <row r="14" spans="1:27" ht="29.25" thickBot="1">
      <c r="N14" s="325" t="s">
        <v>102</v>
      </c>
      <c r="O14" s="325"/>
      <c r="P14" s="326"/>
      <c r="Q14" s="330" t="s">
        <v>123</v>
      </c>
      <c r="R14" s="331"/>
      <c r="S14" s="332"/>
      <c r="T14" s="44"/>
      <c r="U14" s="328" t="s">
        <v>103</v>
      </c>
      <c r="V14" s="329"/>
      <c r="W14" s="378" t="s">
        <v>124</v>
      </c>
      <c r="X14" s="379"/>
      <c r="Y14" s="380"/>
    </row>
    <row r="16" spans="1:27" ht="24">
      <c r="M16" s="324" t="s">
        <v>47</v>
      </c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</row>
    <row r="17" spans="1:27" s="85" customFormat="1" ht="21">
      <c r="A17" s="84" t="s">
        <v>45</v>
      </c>
      <c r="B17" s="359" t="s">
        <v>46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1"/>
      <c r="M17" s="359" t="s">
        <v>48</v>
      </c>
      <c r="N17" s="360"/>
      <c r="O17" s="361"/>
      <c r="P17" s="359" t="s">
        <v>49</v>
      </c>
      <c r="Q17" s="360"/>
      <c r="R17" s="361"/>
      <c r="S17" s="359" t="s">
        <v>51</v>
      </c>
      <c r="T17" s="360"/>
      <c r="U17" s="361"/>
      <c r="V17" s="359" t="s">
        <v>52</v>
      </c>
      <c r="W17" s="360"/>
      <c r="X17" s="361"/>
      <c r="Y17" s="359" t="s">
        <v>53</v>
      </c>
      <c r="Z17" s="360"/>
      <c r="AA17" s="361"/>
    </row>
    <row r="18" spans="1:27" ht="46.5" customHeight="1">
      <c r="A18" s="20">
        <v>1</v>
      </c>
      <c r="B18" s="362" t="s">
        <v>50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4"/>
      <c r="M18" s="365"/>
      <c r="N18" s="366"/>
      <c r="O18" s="367"/>
      <c r="P18" s="365"/>
      <c r="Q18" s="366"/>
      <c r="R18" s="367"/>
      <c r="S18" s="365"/>
      <c r="T18" s="366"/>
      <c r="U18" s="367"/>
      <c r="V18" s="365"/>
      <c r="W18" s="366"/>
      <c r="X18" s="367"/>
      <c r="Y18" s="365"/>
      <c r="Z18" s="366"/>
      <c r="AA18" s="367"/>
    </row>
    <row r="19" spans="1:27" ht="36.75" customHeight="1">
      <c r="A19" s="20">
        <v>2</v>
      </c>
      <c r="B19" s="362" t="s">
        <v>54</v>
      </c>
      <c r="C19" s="363"/>
      <c r="D19" s="363"/>
      <c r="E19" s="363"/>
      <c r="F19" s="363"/>
      <c r="G19" s="363"/>
      <c r="H19" s="363"/>
      <c r="I19" s="363"/>
      <c r="J19" s="363"/>
      <c r="K19" s="363"/>
      <c r="L19" s="364"/>
      <c r="M19" s="365"/>
      <c r="N19" s="366"/>
      <c r="O19" s="367"/>
      <c r="P19" s="365"/>
      <c r="Q19" s="366"/>
      <c r="R19" s="367"/>
      <c r="S19" s="365"/>
      <c r="T19" s="366"/>
      <c r="U19" s="367"/>
      <c r="V19" s="365"/>
      <c r="W19" s="366"/>
      <c r="X19" s="367"/>
      <c r="Y19" s="365"/>
      <c r="Z19" s="366"/>
      <c r="AA19" s="367"/>
    </row>
    <row r="20" spans="1:27" ht="32.25" customHeight="1">
      <c r="A20" s="20">
        <v>3</v>
      </c>
      <c r="B20" s="362" t="s">
        <v>55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4"/>
      <c r="M20" s="365"/>
      <c r="N20" s="366"/>
      <c r="O20" s="367"/>
      <c r="P20" s="365"/>
      <c r="Q20" s="366"/>
      <c r="R20" s="367"/>
      <c r="S20" s="365"/>
      <c r="T20" s="366"/>
      <c r="U20" s="367"/>
      <c r="V20" s="365"/>
      <c r="W20" s="366"/>
      <c r="X20" s="367"/>
      <c r="Y20" s="365"/>
      <c r="Z20" s="366"/>
      <c r="AA20" s="367"/>
    </row>
    <row r="21" spans="1:27" ht="37.5" customHeight="1">
      <c r="A21" s="20">
        <v>4</v>
      </c>
      <c r="B21" s="362" t="s">
        <v>56</v>
      </c>
      <c r="C21" s="363"/>
      <c r="D21" s="363"/>
      <c r="E21" s="363"/>
      <c r="F21" s="363"/>
      <c r="G21" s="363"/>
      <c r="H21" s="363"/>
      <c r="I21" s="363"/>
      <c r="J21" s="363"/>
      <c r="K21" s="363"/>
      <c r="L21" s="364"/>
      <c r="M21" s="365"/>
      <c r="N21" s="366"/>
      <c r="O21" s="367"/>
      <c r="P21" s="365"/>
      <c r="Q21" s="366"/>
      <c r="R21" s="367"/>
      <c r="S21" s="365"/>
      <c r="T21" s="366"/>
      <c r="U21" s="367"/>
      <c r="V21" s="365"/>
      <c r="W21" s="366"/>
      <c r="X21" s="367"/>
      <c r="Y21" s="365"/>
      <c r="Z21" s="366"/>
      <c r="AA21" s="367"/>
    </row>
    <row r="22" spans="1:27" ht="62.25" customHeight="1">
      <c r="A22" s="20">
        <v>5</v>
      </c>
      <c r="B22" s="362" t="s">
        <v>57</v>
      </c>
      <c r="C22" s="363"/>
      <c r="D22" s="363"/>
      <c r="E22" s="363"/>
      <c r="F22" s="363"/>
      <c r="G22" s="363"/>
      <c r="H22" s="363"/>
      <c r="I22" s="363"/>
      <c r="J22" s="363"/>
      <c r="K22" s="363"/>
      <c r="L22" s="364"/>
      <c r="M22" s="365"/>
      <c r="N22" s="366"/>
      <c r="O22" s="367"/>
      <c r="P22" s="365"/>
      <c r="Q22" s="366"/>
      <c r="R22" s="367"/>
      <c r="S22" s="365"/>
      <c r="T22" s="366"/>
      <c r="U22" s="367"/>
      <c r="V22" s="365"/>
      <c r="W22" s="366"/>
      <c r="X22" s="367"/>
      <c r="Y22" s="365"/>
      <c r="Z22" s="366"/>
      <c r="AA22" s="367"/>
    </row>
    <row r="23" spans="1:27" ht="51" customHeight="1">
      <c r="A23" s="20">
        <v>6</v>
      </c>
      <c r="B23" s="362" t="s">
        <v>58</v>
      </c>
      <c r="C23" s="363"/>
      <c r="D23" s="363"/>
      <c r="E23" s="363"/>
      <c r="F23" s="363"/>
      <c r="G23" s="363"/>
      <c r="H23" s="363"/>
      <c r="I23" s="363"/>
      <c r="J23" s="363"/>
      <c r="K23" s="363"/>
      <c r="L23" s="364"/>
      <c r="M23" s="365"/>
      <c r="N23" s="366"/>
      <c r="O23" s="367"/>
      <c r="P23" s="365"/>
      <c r="Q23" s="366"/>
      <c r="R23" s="367"/>
      <c r="S23" s="365"/>
      <c r="T23" s="366"/>
      <c r="U23" s="367"/>
      <c r="V23" s="365"/>
      <c r="W23" s="366"/>
      <c r="X23" s="367"/>
      <c r="Y23" s="365"/>
      <c r="Z23" s="366"/>
      <c r="AA23" s="367"/>
    </row>
    <row r="24" spans="1:27" ht="43.5" customHeight="1">
      <c r="A24" s="20">
        <v>7</v>
      </c>
      <c r="B24" s="362" t="s">
        <v>59</v>
      </c>
      <c r="C24" s="363"/>
      <c r="D24" s="363"/>
      <c r="E24" s="363"/>
      <c r="F24" s="363"/>
      <c r="G24" s="363"/>
      <c r="H24" s="363"/>
      <c r="I24" s="363"/>
      <c r="J24" s="363"/>
      <c r="K24" s="363"/>
      <c r="L24" s="364"/>
      <c r="M24" s="365"/>
      <c r="N24" s="366"/>
      <c r="O24" s="367"/>
      <c r="P24" s="365"/>
      <c r="Q24" s="366"/>
      <c r="R24" s="367"/>
      <c r="S24" s="365"/>
      <c r="T24" s="366"/>
      <c r="U24" s="367"/>
      <c r="V24" s="365"/>
      <c r="W24" s="366"/>
      <c r="X24" s="367"/>
      <c r="Y24" s="365"/>
      <c r="Z24" s="366"/>
      <c r="AA24" s="367"/>
    </row>
    <row r="25" spans="1:27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</row>
    <row r="26" spans="1:27">
      <c r="A26" s="15"/>
      <c r="B26" t="s">
        <v>60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6"/>
    </row>
    <row r="27" spans="1:27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6"/>
    </row>
    <row r="28" spans="1:27">
      <c r="A28" s="15"/>
      <c r="AA28" s="17"/>
    </row>
    <row r="29" spans="1:27">
      <c r="A29" s="15"/>
      <c r="AA29" s="17"/>
    </row>
    <row r="30" spans="1:27" ht="26.25" customHeight="1" thickBot="1">
      <c r="A30" s="15"/>
      <c r="C30" s="36"/>
      <c r="D30" s="36"/>
      <c r="E30" s="36"/>
      <c r="F30" s="36"/>
      <c r="G30" s="36"/>
      <c r="H30" s="36"/>
      <c r="I30" s="36"/>
      <c r="J30" s="36"/>
      <c r="AA30" s="17"/>
    </row>
    <row r="31" spans="1:27">
      <c r="A31" s="15"/>
      <c r="C31" s="374">
        <f>responsable</f>
        <v>0</v>
      </c>
      <c r="D31" s="374"/>
      <c r="E31" s="374"/>
      <c r="F31" s="374"/>
      <c r="G31" s="374"/>
      <c r="H31" s="374"/>
      <c r="I31" s="374"/>
      <c r="J31" s="374"/>
      <c r="N31" s="44"/>
      <c r="O31" s="44"/>
      <c r="P31" s="44"/>
      <c r="Q31" s="44"/>
      <c r="R31" s="44"/>
      <c r="S31" s="44"/>
      <c r="T31" s="44"/>
      <c r="U31" s="44"/>
      <c r="V31" s="44"/>
      <c r="AA31" s="16"/>
    </row>
    <row r="32" spans="1:27" ht="18" customHeight="1">
      <c r="A32" s="15"/>
      <c r="C32" s="375">
        <f>Puesto_responsable</f>
        <v>0</v>
      </c>
      <c r="D32" s="375"/>
      <c r="E32" s="375"/>
      <c r="F32" s="375"/>
      <c r="G32" s="375"/>
      <c r="H32" s="375"/>
      <c r="I32" s="375"/>
      <c r="J32" s="375"/>
      <c r="K32" s="83"/>
      <c r="L32" s="83"/>
      <c r="M32" s="83"/>
      <c r="N32" s="83"/>
      <c r="O32" s="83"/>
      <c r="P32" s="83"/>
      <c r="Q32" s="373" t="s">
        <v>179</v>
      </c>
      <c r="R32" s="373"/>
      <c r="S32" s="373"/>
      <c r="T32" s="373"/>
      <c r="U32" s="373"/>
      <c r="V32" s="373"/>
      <c r="W32" s="373"/>
      <c r="X32" s="373"/>
      <c r="Y32" s="373"/>
      <c r="AA32" s="16"/>
    </row>
    <row r="33" spans="1:27">
      <c r="A33" s="15"/>
      <c r="C33" s="375"/>
      <c r="D33" s="375"/>
      <c r="E33" s="375"/>
      <c r="F33" s="375"/>
      <c r="G33" s="375"/>
      <c r="H33" s="375"/>
      <c r="I33" s="375"/>
      <c r="J33" s="375"/>
      <c r="K33" s="83"/>
      <c r="L33" s="83"/>
      <c r="M33" s="83"/>
      <c r="N33" s="83"/>
      <c r="O33" s="83"/>
      <c r="P33" s="83"/>
      <c r="Q33" s="373"/>
      <c r="R33" s="373"/>
      <c r="S33" s="373"/>
      <c r="T33" s="373"/>
      <c r="U33" s="373"/>
      <c r="V33" s="373"/>
      <c r="W33" s="373"/>
      <c r="X33" s="373"/>
      <c r="Y33" s="373"/>
      <c r="AA33" s="16"/>
    </row>
    <row r="34" spans="1:27">
      <c r="A34" s="15"/>
      <c r="C34" s="375"/>
      <c r="D34" s="375"/>
      <c r="E34" s="375"/>
      <c r="F34" s="375"/>
      <c r="G34" s="375"/>
      <c r="H34" s="375"/>
      <c r="I34" s="375"/>
      <c r="J34" s="375"/>
      <c r="Q34" s="373"/>
      <c r="R34" s="373"/>
      <c r="S34" s="373"/>
      <c r="T34" s="373"/>
      <c r="U34" s="373"/>
      <c r="V34" s="373"/>
      <c r="W34" s="373"/>
      <c r="X34" s="373"/>
      <c r="Y34" s="373"/>
      <c r="AA34" s="16"/>
    </row>
    <row r="35" spans="1:27">
      <c r="A35" s="18"/>
      <c r="B35" s="2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9"/>
    </row>
    <row r="36" spans="1:27">
      <c r="B36" s="372" t="s">
        <v>180</v>
      </c>
      <c r="C36" s="372"/>
      <c r="D36" s="372"/>
      <c r="E36" s="372"/>
      <c r="F36" s="372"/>
      <c r="G36" s="372"/>
      <c r="H36" s="372"/>
    </row>
    <row r="38" spans="1:27" s="137" customFormat="1" ht="18.75">
      <c r="B38" s="368" t="s">
        <v>218</v>
      </c>
      <c r="C38" s="368"/>
      <c r="D38" s="368"/>
      <c r="E38" s="368"/>
      <c r="F38" s="368"/>
      <c r="W38" s="369" t="s">
        <v>219</v>
      </c>
      <c r="X38" s="369"/>
      <c r="Y38" s="369"/>
      <c r="Z38" s="369"/>
      <c r="AA38" s="369"/>
    </row>
    <row r="41" spans="1:27" ht="18.75">
      <c r="B41" s="376"/>
      <c r="C41" s="376"/>
      <c r="D41" s="376"/>
      <c r="E41" s="376"/>
      <c r="F41" s="376"/>
      <c r="W41" s="377"/>
      <c r="X41" s="377"/>
      <c r="Y41" s="377"/>
      <c r="Z41" s="377"/>
      <c r="AA41" s="377"/>
    </row>
  </sheetData>
  <sheetProtection formatCells="0" formatColumns="0" formatRows="0" insertColumns="0" insertRows="0" insertHyperlinks="0" deleteColumns="0" deleteRows="0" sort="0" autoFilter="0" pivotTables="0"/>
  <protectedRanges>
    <protectedRange sqref="B26:Z29" name="Rango1"/>
    <protectedRange sqref="R14 W14" name="Rango1_1"/>
  </protectedRanges>
  <mergeCells count="77">
    <mergeCell ref="C31:J31"/>
    <mergeCell ref="C32:J34"/>
    <mergeCell ref="Q32:Y34"/>
    <mergeCell ref="B41:F41"/>
    <mergeCell ref="W41:AA41"/>
    <mergeCell ref="B38:F38"/>
    <mergeCell ref="W38:AA38"/>
    <mergeCell ref="B36:H36"/>
    <mergeCell ref="Y24:AA24"/>
    <mergeCell ref="B23:L23"/>
    <mergeCell ref="M23:O23"/>
    <mergeCell ref="P23:R23"/>
    <mergeCell ref="S23:U23"/>
    <mergeCell ref="V23:X23"/>
    <mergeCell ref="Y23:AA23"/>
    <mergeCell ref="B24:L24"/>
    <mergeCell ref="M24:O24"/>
    <mergeCell ref="P24:R24"/>
    <mergeCell ref="S24:U24"/>
    <mergeCell ref="V24:X24"/>
    <mergeCell ref="Y22:AA22"/>
    <mergeCell ref="B21:L21"/>
    <mergeCell ref="M21:O21"/>
    <mergeCell ref="P21:R21"/>
    <mergeCell ref="S21:U21"/>
    <mergeCell ref="V21:X21"/>
    <mergeCell ref="Y21:AA21"/>
    <mergeCell ref="B22:L22"/>
    <mergeCell ref="M22:O22"/>
    <mergeCell ref="P22:R22"/>
    <mergeCell ref="S22:U22"/>
    <mergeCell ref="V22:X22"/>
    <mergeCell ref="Y20:AA20"/>
    <mergeCell ref="B19:L19"/>
    <mergeCell ref="M19:O19"/>
    <mergeCell ref="P19:R19"/>
    <mergeCell ref="S19:U19"/>
    <mergeCell ref="V19:X19"/>
    <mergeCell ref="Y19:AA19"/>
    <mergeCell ref="B20:L20"/>
    <mergeCell ref="M20:O20"/>
    <mergeCell ref="P20:R20"/>
    <mergeCell ref="S20:U20"/>
    <mergeCell ref="V20:X20"/>
    <mergeCell ref="Y18:AA18"/>
    <mergeCell ref="M16:AA16"/>
    <mergeCell ref="B17:L17"/>
    <mergeCell ref="M17:O17"/>
    <mergeCell ref="P17:R17"/>
    <mergeCell ref="S17:U17"/>
    <mergeCell ref="V17:X17"/>
    <mergeCell ref="Y17:AA17"/>
    <mergeCell ref="B18:L18"/>
    <mergeCell ref="M18:O18"/>
    <mergeCell ref="P18:R18"/>
    <mergeCell ref="S18:U18"/>
    <mergeCell ref="V18:X18"/>
    <mergeCell ref="A11:H11"/>
    <mergeCell ref="I11:Z11"/>
    <mergeCell ref="A12:H12"/>
    <mergeCell ref="I12:W12"/>
    <mergeCell ref="N14:P14"/>
    <mergeCell ref="Q14:S14"/>
    <mergeCell ref="U14:V14"/>
    <mergeCell ref="W14:Y14"/>
    <mergeCell ref="A8:AA8"/>
    <mergeCell ref="A9:AA9"/>
    <mergeCell ref="A10:H10"/>
    <mergeCell ref="I10:N10"/>
    <mergeCell ref="O10:Q10"/>
    <mergeCell ref="R10:U10"/>
    <mergeCell ref="A1:G6"/>
    <mergeCell ref="H1:U4"/>
    <mergeCell ref="V1:AA3"/>
    <mergeCell ref="V4:AA4"/>
    <mergeCell ref="H5:U6"/>
    <mergeCell ref="V5:AA6"/>
  </mergeCells>
  <pageMargins left="0.32083333333333336" right="0.25" top="0.24892241379310345" bottom="0.75" header="0.3" footer="0.3"/>
  <pageSetup scale="71" fitToHeight="0" orientation="portrait" horizontalDpi="360" verticalDpi="360" r:id="rId1"/>
  <headerFooter>
    <oddHeader xml:space="preserve">&amp;C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2 y 3 V I 0 I P 2 G l A A A A 9 g A A A B I A H A B D b 2 5 m a W c v U G F j a 2 F n Z S 5 4 b W w g o h g A K K A U A A A A A A A A A A A A A A A A A A A A A A A A A A A A h Y + 9 D o I w H M R f h X T v B + B A y J 8 y G D d J T E i M a 1 M q N E I x t F j e z c F H 8 h X E K O r m e H e / S + 7 u 1 x v k U 9 c G F z V Y 3 Z s M h Y S h Q B n Z V 9 r U G R r d E S c o 5 7 A T 8 i R q F c y w s e l k d Y Y a 5 8 4 p p d 5 7 4 m P S D z W N G A v p o d i W s l G d w N p Y J 4 x U 6 N O q / r c Q h / 1 r D I 9 I y F Y k T u Z N Q B c T C m 2 + Q D R n z / T H h P X Y u n F Q X F m 8 K Y E u E u j 7 A 3 8 A U E s D B B Q A A g A I A D t s t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b L d U K I p H u A 4 A A A A R A A A A E w A c A E Z v c m 1 1 b G F z L 1 N l Y 3 R p b 2 4 x L m 0 g o h g A K K A U A A A A A A A A A A A A A A A A A A A A A A A A A A A A K 0 5 N L s n M z 1 M I h t C G 1 g B Q S w E C L Q A U A A I A C A A 7 b L d U j Q g / Y a U A A A D 2 A A A A E g A A A A A A A A A A A A A A A A A A A A A A Q 2 9 u Z m l n L 1 B h Y 2 t h Z 2 U u e G 1 s U E s B A i 0 A F A A C A A g A O 2 y 3 V A / K 6 a u k A A A A 6 Q A A A B M A A A A A A A A A A A A A A A A A 8 Q A A A F t D b 2 5 0 Z W 5 0 X 1 R 5 c G V z X S 5 4 b W x Q S w E C L Q A U A A I A C A A 7 b L d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e v F u v 3 e G 0 y X L U n u a / Y I 2 A A A A A A C A A A A A A A Q Z g A A A A E A A C A A A A D g d e m Z g / m w Q w L p V H M L j A T X D 5 T z X T 6 a L g G A Y o U B q C w X d Q A A A A A O g A A A A A I A A C A A A A A 0 l W h j m p n u c 1 J N O g n Y 5 s 5 3 8 l b L 4 M S G G 5 O 2 e l 0 S 7 2 h 6 T l A A A A A t n W e h 6 h 8 H 9 s o 4 x V t u p e v R b M f B O b 0 t v w m b d 5 h c E u 0 6 f + W H D y L n K k z C N G a b 9 / A Q J 9 6 w W m v h s 0 1 m / x 8 1 x h H i m 8 D D m I y 2 z 3 W 6 J c d X z h N L s z n k 9 k A A A A D v a Y j / 0 o c e V r O G + 2 S i C x c i p A N o H I D T W 2 k a I B t 5 G x R D R Z g c b s u T 9 f K E K 4 o A m O 2 f z b a n G J F / y H G 7 2 U f c k S / K 0 z 7 + < / D a t a M a s h u p > 
</file>

<file path=customXml/itemProps1.xml><?xml version="1.0" encoding="utf-8"?>
<ds:datastoreItem xmlns:ds="http://schemas.openxmlformats.org/officeDocument/2006/customXml" ds:itemID="{C9B0B2CA-0978-4991-A12D-41FFA44BC1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47</vt:i4>
      </vt:variant>
    </vt:vector>
  </HeadingPairs>
  <TitlesOfParts>
    <vt:vector size="60" baseType="lpstr">
      <vt:lpstr>Datos</vt:lpstr>
      <vt:lpstr>Solicitud</vt:lpstr>
      <vt:lpstr>Carta compromiso</vt:lpstr>
      <vt:lpstr>Reporte Bimestral (1)</vt:lpstr>
      <vt:lpstr>Reporte Bimestral (2)</vt:lpstr>
      <vt:lpstr>Reporte Bimestral (3)</vt:lpstr>
      <vt:lpstr>Evaluacion cualitativa (1)</vt:lpstr>
      <vt:lpstr>Evaluacion cualitativa (2)</vt:lpstr>
      <vt:lpstr>Evaluacion cualitativa (3)</vt:lpstr>
      <vt:lpstr>Autoevaluacion cualitativa (1)</vt:lpstr>
      <vt:lpstr>Autoevaluacion cualitativa (2)</vt:lpstr>
      <vt:lpstr>Autoevaluacion cualitativa (3)</vt:lpstr>
      <vt:lpstr>Evaluacion de actividades</vt:lpstr>
      <vt:lpstr>Actividad_desarrollada</vt:lpstr>
      <vt:lpstr>agro</vt:lpstr>
      <vt:lpstr>'Autoevaluacion cualitativa (1)'!Área_de_impresión</vt:lpstr>
      <vt:lpstr>'Autoevaluacion cualitativa (2)'!Área_de_impresión</vt:lpstr>
      <vt:lpstr>'Autoevaluacion cualitativa (3)'!Área_de_impresión</vt:lpstr>
      <vt:lpstr>'Carta compromiso'!Área_de_impresión</vt:lpstr>
      <vt:lpstr>'Evaluacion cualitativa (1)'!Área_de_impresión</vt:lpstr>
      <vt:lpstr>'Evaluacion cualitativa (2)'!Área_de_impresión</vt:lpstr>
      <vt:lpstr>'Evaluacion cualitativa (3)'!Área_de_impresión</vt:lpstr>
      <vt:lpstr>'Evaluacion de actividades'!Área_de_impresión</vt:lpstr>
      <vt:lpstr>'Reporte Bimestral (1)'!Área_de_impresión</vt:lpstr>
      <vt:lpstr>'Reporte Bimestral (2)'!Área_de_impresión</vt:lpstr>
      <vt:lpstr>'Reporte Bimestral (3)'!Área_de_impresión</vt:lpstr>
      <vt:lpstr>Solicitud!Área_de_impresión</vt:lpstr>
      <vt:lpstr>Carrera</vt:lpstr>
      <vt:lpstr>Dependencia</vt:lpstr>
      <vt:lpstr>direccion</vt:lpstr>
      <vt:lpstr>DomDependencia</vt:lpstr>
      <vt:lpstr>Expedicion</vt:lpstr>
      <vt:lpstr>Inicio</vt:lpstr>
      <vt:lpstr>Materno</vt:lpstr>
      <vt:lpstr>Datos!Modalidad</vt:lpstr>
      <vt:lpstr>NOcontrol</vt:lpstr>
      <vt:lpstr>Nombre</vt:lpstr>
      <vt:lpstr>Paterno</vt:lpstr>
      <vt:lpstr>Periodo</vt:lpstr>
      <vt:lpstr>Periodo1</vt:lpstr>
      <vt:lpstr>Periodo2</vt:lpstr>
      <vt:lpstr>Periodo3</vt:lpstr>
      <vt:lpstr>PRIMERBIMESTRE</vt:lpstr>
      <vt:lpstr>PRIMERBIMESTRE1</vt:lpstr>
      <vt:lpstr>programa</vt:lpstr>
      <vt:lpstr>Puesto_responsable</vt:lpstr>
      <vt:lpstr>Puestodetitular</vt:lpstr>
      <vt:lpstr>responsable</vt:lpstr>
      <vt:lpstr>SEGUNDOBIMESTRE</vt:lpstr>
      <vt:lpstr>Semestre</vt:lpstr>
      <vt:lpstr>Sexo</vt:lpstr>
      <vt:lpstr>SS</vt:lpstr>
      <vt:lpstr>Telefono</vt:lpstr>
      <vt:lpstr>TERCERBIMESTRE</vt:lpstr>
      <vt:lpstr>Termino</vt:lpstr>
      <vt:lpstr>Th1ER</vt:lpstr>
      <vt:lpstr>Th2DO</vt:lpstr>
      <vt:lpstr>Th3ER</vt:lpstr>
      <vt:lpstr>ThACUM</vt:lpstr>
      <vt:lpstr>TitularDependecia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carranza</dc:creator>
  <cp:lastModifiedBy>ernesto carranza</cp:lastModifiedBy>
  <cp:lastPrinted>2025-06-02T18:15:29Z</cp:lastPrinted>
  <dcterms:created xsi:type="dcterms:W3CDTF">2021-01-21T15:20:56Z</dcterms:created>
  <dcterms:modified xsi:type="dcterms:W3CDTF">2025-06-02T18:19:53Z</dcterms:modified>
</cp:coreProperties>
</file>